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TPL\Desktop\"/>
    </mc:Choice>
  </mc:AlternateContent>
  <bookViews>
    <workbookView xWindow="0" yWindow="0" windowWidth="24000" windowHeight="9030" activeTab="7"/>
  </bookViews>
  <sheets>
    <sheet name="Apr20" sheetId="1" r:id="rId1"/>
    <sheet name="May20" sheetId="2" r:id="rId2"/>
    <sheet name="Jun20" sheetId="3" r:id="rId3"/>
    <sheet name="Jul20" sheetId="4" r:id="rId4"/>
    <sheet name="Aug20" sheetId="5" r:id="rId5"/>
    <sheet name="Sep20" sheetId="6" r:id="rId6"/>
    <sheet name="Oct20" sheetId="7" r:id="rId7"/>
    <sheet name="Nov20" sheetId="8" r:id="rId8"/>
    <sheet name="Dec20" sheetId="9" r:id="rId9"/>
    <sheet name="Jan21" sheetId="10" r:id="rId10"/>
    <sheet name="Feb21" sheetId="11" r:id="rId11"/>
    <sheet name="Mar21" sheetId="12" r:id="rId12"/>
  </sheets>
  <definedNames>
    <definedName name="_xlnm.Print_Area" localSheetId="0">'Apr20'!$A$1:$E$56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2" i="8" l="1"/>
  <c r="E55" i="12" l="1"/>
  <c r="E56" i="12"/>
  <c r="E55" i="11"/>
  <c r="E56" i="11"/>
  <c r="E55" i="10"/>
  <c r="E56" i="10"/>
  <c r="E55" i="9"/>
  <c r="E56" i="9"/>
  <c r="E56" i="8"/>
  <c r="E56" i="7"/>
  <c r="E54" i="6"/>
  <c r="E55" i="6"/>
  <c r="E54" i="5"/>
  <c r="E55" i="5"/>
  <c r="E54" i="4"/>
  <c r="E55" i="4"/>
  <c r="E55" i="3"/>
  <c r="E54" i="3"/>
  <c r="E55" i="2"/>
  <c r="E54" i="2"/>
  <c r="E41" i="2"/>
  <c r="E54" i="1"/>
  <c r="E55" i="1"/>
  <c r="E41" i="1"/>
  <c r="B41" i="4" l="1"/>
  <c r="B41" i="1" l="1"/>
  <c r="C49" i="10" l="1"/>
  <c r="E57" i="12" l="1"/>
  <c r="E52" i="12"/>
  <c r="B52" i="12"/>
  <c r="B56" i="12" s="1"/>
  <c r="E42" i="12"/>
  <c r="B42" i="12"/>
  <c r="B55" i="12" s="1"/>
  <c r="E57" i="11"/>
  <c r="E52" i="11"/>
  <c r="B52" i="11"/>
  <c r="B56" i="11" s="1"/>
  <c r="E42" i="11"/>
  <c r="B42" i="11"/>
  <c r="B55" i="11" s="1"/>
  <c r="E57" i="10"/>
  <c r="E52" i="10"/>
  <c r="B52" i="10"/>
  <c r="B56" i="10" s="1"/>
  <c r="E42" i="10"/>
  <c r="B42" i="10"/>
  <c r="B55" i="10" s="1"/>
  <c r="E57" i="9"/>
  <c r="E52" i="9"/>
  <c r="B52" i="9"/>
  <c r="B56" i="9" s="1"/>
  <c r="E42" i="9"/>
  <c r="B42" i="9"/>
  <c r="B55" i="9" s="1"/>
  <c r="E52" i="8"/>
  <c r="B52" i="8"/>
  <c r="B56" i="8" s="1"/>
  <c r="E42" i="8"/>
  <c r="E55" i="8" s="1"/>
  <c r="E57" i="8" s="1"/>
  <c r="B55" i="8"/>
  <c r="E57" i="7"/>
  <c r="E52" i="7"/>
  <c r="B52" i="7"/>
  <c r="B56" i="7" s="1"/>
  <c r="E42" i="7"/>
  <c r="E55" i="7" s="1"/>
  <c r="B42" i="7"/>
  <c r="B55" i="7" s="1"/>
  <c r="E56" i="6"/>
  <c r="E51" i="6"/>
  <c r="B51" i="6"/>
  <c r="B55" i="6" s="1"/>
  <c r="E41" i="6"/>
  <c r="B41" i="6"/>
  <c r="B54" i="6" s="1"/>
  <c r="E56" i="5"/>
  <c r="E51" i="5"/>
  <c r="B51" i="5"/>
  <c r="B55" i="5" s="1"/>
  <c r="E41" i="5"/>
  <c r="B41" i="5"/>
  <c r="B54" i="5" s="1"/>
  <c r="E56" i="4"/>
  <c r="E51" i="4"/>
  <c r="B51" i="4"/>
  <c r="B55" i="4" s="1"/>
  <c r="E41" i="4"/>
  <c r="B54" i="4"/>
  <c r="E56" i="3"/>
  <c r="E51" i="3"/>
  <c r="B51" i="3"/>
  <c r="B55" i="3" s="1"/>
  <c r="E41" i="3"/>
  <c r="B41" i="3"/>
  <c r="B54" i="3" s="1"/>
  <c r="E56" i="2"/>
  <c r="E51" i="2"/>
  <c r="B51" i="2"/>
  <c r="B55" i="2" s="1"/>
  <c r="B41" i="2"/>
  <c r="B54" i="2" s="1"/>
  <c r="C56" i="1"/>
  <c r="E56" i="1"/>
  <c r="B57" i="12" l="1"/>
  <c r="B57" i="11"/>
  <c r="B57" i="10"/>
  <c r="B57" i="9"/>
  <c r="B57" i="8"/>
  <c r="B57" i="7"/>
  <c r="B56" i="6"/>
  <c r="B56" i="5"/>
  <c r="B56" i="4"/>
  <c r="B56" i="3"/>
  <c r="B56" i="2"/>
  <c r="C51" i="1"/>
  <c r="B51" i="1"/>
  <c r="B55" i="1" s="1"/>
  <c r="D55" i="1" s="1"/>
  <c r="C55" i="2" s="1"/>
  <c r="C55" i="3" s="1"/>
  <c r="D55" i="3" s="1"/>
  <c r="D50" i="1"/>
  <c r="C50" i="2" s="1"/>
  <c r="D50" i="2" s="1"/>
  <c r="C50" i="3" s="1"/>
  <c r="D50" i="3" s="1"/>
  <c r="C50" i="4" s="1"/>
  <c r="D50" i="4" s="1"/>
  <c r="C50" i="5" s="1"/>
  <c r="D50" i="5" s="1"/>
  <c r="C50" i="6" s="1"/>
  <c r="D50" i="6" s="1"/>
  <c r="C51" i="7" s="1"/>
  <c r="D51" i="7" s="1"/>
  <c r="C51" i="8" s="1"/>
  <c r="D51" i="8" s="1"/>
  <c r="C51" i="9" s="1"/>
  <c r="D51" i="9" s="1"/>
  <c r="C51" i="10" s="1"/>
  <c r="D51" i="10" s="1"/>
  <c r="C51" i="11" s="1"/>
  <c r="D51" i="11" s="1"/>
  <c r="C51" i="12" s="1"/>
  <c r="D51" i="12" s="1"/>
  <c r="D49" i="1"/>
  <c r="C49" i="2" s="1"/>
  <c r="D49" i="2" s="1"/>
  <c r="C49" i="3" s="1"/>
  <c r="D49" i="3" s="1"/>
  <c r="C49" i="4" s="1"/>
  <c r="D49" i="4" s="1"/>
  <c r="C49" i="5" s="1"/>
  <c r="D49" i="5" s="1"/>
  <c r="C49" i="6" s="1"/>
  <c r="D49" i="6" s="1"/>
  <c r="C50" i="7" s="1"/>
  <c r="D50" i="7" s="1"/>
  <c r="C50" i="8" s="1"/>
  <c r="D50" i="8" s="1"/>
  <c r="C50" i="9" s="1"/>
  <c r="D50" i="9" s="1"/>
  <c r="C50" i="10" s="1"/>
  <c r="D50" i="10" s="1"/>
  <c r="C50" i="11" s="1"/>
  <c r="D50" i="11" s="1"/>
  <c r="C50" i="12" s="1"/>
  <c r="D50" i="12" s="1"/>
  <c r="D47" i="1"/>
  <c r="C47" i="2" s="1"/>
  <c r="D47" i="2" s="1"/>
  <c r="C47" i="3" s="1"/>
  <c r="D47" i="3" s="1"/>
  <c r="C47" i="4" s="1"/>
  <c r="E51" i="1"/>
  <c r="D6" i="1"/>
  <c r="C6" i="2" s="1"/>
  <c r="D6" i="2" s="1"/>
  <c r="C6" i="3" s="1"/>
  <c r="D6" i="3" s="1"/>
  <c r="C6" i="4" s="1"/>
  <c r="D6" i="4" s="1"/>
  <c r="C6" i="5" s="1"/>
  <c r="D6" i="5" s="1"/>
  <c r="C6" i="6" s="1"/>
  <c r="D6" i="6" s="1"/>
  <c r="C6" i="7" s="1"/>
  <c r="D6" i="7" s="1"/>
  <c r="C6" i="8" s="1"/>
  <c r="D6" i="8" s="1"/>
  <c r="C6" i="9" s="1"/>
  <c r="D6" i="9" s="1"/>
  <c r="C6" i="10" s="1"/>
  <c r="D6" i="10" s="1"/>
  <c r="C6" i="11" s="1"/>
  <c r="D6" i="11" s="1"/>
  <c r="C6" i="12" s="1"/>
  <c r="D6" i="12" s="1"/>
  <c r="D7" i="1"/>
  <c r="C7" i="2" s="1"/>
  <c r="D7" i="2" s="1"/>
  <c r="C7" i="3" s="1"/>
  <c r="D7" i="3" s="1"/>
  <c r="C7" i="4" s="1"/>
  <c r="D7" i="4" s="1"/>
  <c r="D9" i="1"/>
  <c r="C9" i="2" s="1"/>
  <c r="D9" i="2" s="1"/>
  <c r="C9" i="3" s="1"/>
  <c r="D9" i="3" s="1"/>
  <c r="C9" i="4" s="1"/>
  <c r="D9" i="4" s="1"/>
  <c r="C9" i="5" s="1"/>
  <c r="D9" i="5" s="1"/>
  <c r="C9" i="6" s="1"/>
  <c r="D9" i="6" s="1"/>
  <c r="C9" i="7" s="1"/>
  <c r="D9" i="7" s="1"/>
  <c r="C9" i="8" s="1"/>
  <c r="D9" i="8" s="1"/>
  <c r="C9" i="9" s="1"/>
  <c r="D9" i="9" s="1"/>
  <c r="C9" i="10" s="1"/>
  <c r="D9" i="10" s="1"/>
  <c r="C9" i="11" s="1"/>
  <c r="D9" i="11" s="1"/>
  <c r="C9" i="12" s="1"/>
  <c r="D9" i="12" s="1"/>
  <c r="D10" i="1"/>
  <c r="C10" i="2" s="1"/>
  <c r="D10" i="2" s="1"/>
  <c r="C10" i="3" s="1"/>
  <c r="D10" i="3" s="1"/>
  <c r="C10" i="4" s="1"/>
  <c r="D10" i="4" s="1"/>
  <c r="C10" i="5" s="1"/>
  <c r="D10" i="5" s="1"/>
  <c r="C10" i="6" s="1"/>
  <c r="D10" i="6" s="1"/>
  <c r="C10" i="7" s="1"/>
  <c r="D10" i="7" s="1"/>
  <c r="C10" i="8" s="1"/>
  <c r="D10" i="8" s="1"/>
  <c r="C10" i="9" s="1"/>
  <c r="D10" i="9" s="1"/>
  <c r="C10" i="10" s="1"/>
  <c r="D10" i="10" s="1"/>
  <c r="C10" i="11" s="1"/>
  <c r="D10" i="11" s="1"/>
  <c r="C10" i="12" s="1"/>
  <c r="D10" i="12" s="1"/>
  <c r="D11" i="1"/>
  <c r="C11" i="2" s="1"/>
  <c r="D11" i="2" s="1"/>
  <c r="C11" i="3" s="1"/>
  <c r="D11" i="3" s="1"/>
  <c r="C11" i="4" s="1"/>
  <c r="D11" i="4" s="1"/>
  <c r="C11" i="5" s="1"/>
  <c r="D11" i="5" s="1"/>
  <c r="C11" i="6" s="1"/>
  <c r="D11" i="6" s="1"/>
  <c r="C11" i="7" s="1"/>
  <c r="D11" i="7" s="1"/>
  <c r="C11" i="8" s="1"/>
  <c r="D11" i="8" s="1"/>
  <c r="C11" i="9" s="1"/>
  <c r="D11" i="9" s="1"/>
  <c r="C11" i="10" s="1"/>
  <c r="D11" i="10" s="1"/>
  <c r="C11" i="11" s="1"/>
  <c r="D11" i="11" s="1"/>
  <c r="C11" i="12" s="1"/>
  <c r="D11" i="12" s="1"/>
  <c r="D12" i="1"/>
  <c r="C12" i="2" s="1"/>
  <c r="D12" i="2" s="1"/>
  <c r="C12" i="3" s="1"/>
  <c r="D12" i="3" s="1"/>
  <c r="C12" i="4" s="1"/>
  <c r="D12" i="4" s="1"/>
  <c r="C12" i="5" s="1"/>
  <c r="D12" i="5" s="1"/>
  <c r="C12" i="6" s="1"/>
  <c r="D12" i="6" s="1"/>
  <c r="C12" i="7" s="1"/>
  <c r="D12" i="7" s="1"/>
  <c r="C12" i="8" s="1"/>
  <c r="D12" i="8" s="1"/>
  <c r="C12" i="9" s="1"/>
  <c r="D12" i="9" s="1"/>
  <c r="C12" i="10" s="1"/>
  <c r="D12" i="10" s="1"/>
  <c r="C12" i="11" s="1"/>
  <c r="D12" i="11" s="1"/>
  <c r="C12" i="12" s="1"/>
  <c r="D12" i="12" s="1"/>
  <c r="D13" i="1"/>
  <c r="C13" i="2" s="1"/>
  <c r="D13" i="2" s="1"/>
  <c r="C13" i="3" s="1"/>
  <c r="D13" i="3" s="1"/>
  <c r="C13" i="4" s="1"/>
  <c r="D13" i="4" s="1"/>
  <c r="C13" i="5" s="1"/>
  <c r="D13" i="5" s="1"/>
  <c r="C13" i="6" s="1"/>
  <c r="D13" i="6" s="1"/>
  <c r="C13" i="7" s="1"/>
  <c r="D13" i="7" s="1"/>
  <c r="C13" i="8" s="1"/>
  <c r="D13" i="8" s="1"/>
  <c r="C13" i="9" s="1"/>
  <c r="D13" i="9" s="1"/>
  <c r="C13" i="10" s="1"/>
  <c r="D13" i="10" s="1"/>
  <c r="C13" i="11" s="1"/>
  <c r="D13" i="11" s="1"/>
  <c r="C13" i="12" s="1"/>
  <c r="D13" i="12" s="1"/>
  <c r="D15" i="1"/>
  <c r="C15" i="2" s="1"/>
  <c r="D15" i="2" s="1"/>
  <c r="C15" i="3" s="1"/>
  <c r="D15" i="3" s="1"/>
  <c r="C15" i="4" s="1"/>
  <c r="D15" i="4" s="1"/>
  <c r="C15" i="5" s="1"/>
  <c r="D15" i="5" s="1"/>
  <c r="C15" i="6" s="1"/>
  <c r="D15" i="6" s="1"/>
  <c r="C15" i="7" s="1"/>
  <c r="D15" i="7" s="1"/>
  <c r="C15" i="8" s="1"/>
  <c r="D15" i="8" s="1"/>
  <c r="C15" i="9" s="1"/>
  <c r="D15" i="9" s="1"/>
  <c r="C15" i="10" s="1"/>
  <c r="D15" i="10" s="1"/>
  <c r="C15" i="11" s="1"/>
  <c r="D15" i="11" s="1"/>
  <c r="C15" i="12" s="1"/>
  <c r="D15" i="12" s="1"/>
  <c r="D17" i="1"/>
  <c r="C17" i="2" s="1"/>
  <c r="D17" i="2" s="1"/>
  <c r="C17" i="3" s="1"/>
  <c r="D17" i="3" s="1"/>
  <c r="C17" i="4" s="1"/>
  <c r="D17" i="4" s="1"/>
  <c r="C17" i="5" s="1"/>
  <c r="D17" i="5" s="1"/>
  <c r="C17" i="6" s="1"/>
  <c r="D17" i="6" s="1"/>
  <c r="C18" i="7" s="1"/>
  <c r="D18" i="7" s="1"/>
  <c r="C18" i="8" s="1"/>
  <c r="D18" i="8" s="1"/>
  <c r="C18" i="9" s="1"/>
  <c r="D18" i="9" s="1"/>
  <c r="C18" i="10" s="1"/>
  <c r="D18" i="10" s="1"/>
  <c r="C18" i="11" s="1"/>
  <c r="D18" i="11" s="1"/>
  <c r="C18" i="12" s="1"/>
  <c r="D18" i="12" s="1"/>
  <c r="D18" i="1"/>
  <c r="C18" i="2" s="1"/>
  <c r="D18" i="2" s="1"/>
  <c r="C18" i="3" s="1"/>
  <c r="D18" i="3" s="1"/>
  <c r="C18" i="4" s="1"/>
  <c r="D18" i="4" s="1"/>
  <c r="C18" i="5" s="1"/>
  <c r="D18" i="5" s="1"/>
  <c r="C18" i="6" s="1"/>
  <c r="D18" i="6" s="1"/>
  <c r="C19" i="7" s="1"/>
  <c r="D19" i="7" s="1"/>
  <c r="C19" i="8" s="1"/>
  <c r="D19" i="8" s="1"/>
  <c r="C19" i="9" s="1"/>
  <c r="D19" i="9" s="1"/>
  <c r="C19" i="10" s="1"/>
  <c r="D19" i="10" s="1"/>
  <c r="C19" i="11" s="1"/>
  <c r="D19" i="11" s="1"/>
  <c r="C19" i="12" s="1"/>
  <c r="D19" i="12" s="1"/>
  <c r="D20" i="1"/>
  <c r="C20" i="2" s="1"/>
  <c r="D20" i="2" s="1"/>
  <c r="C20" i="3" s="1"/>
  <c r="D20" i="3" s="1"/>
  <c r="C20" i="4" s="1"/>
  <c r="D20" i="4" s="1"/>
  <c r="C20" i="5" s="1"/>
  <c r="D20" i="5" s="1"/>
  <c r="C20" i="6" s="1"/>
  <c r="D20" i="6" s="1"/>
  <c r="C21" i="7" s="1"/>
  <c r="D21" i="7" s="1"/>
  <c r="C21" i="8" s="1"/>
  <c r="D21" i="8" s="1"/>
  <c r="C21" i="9" s="1"/>
  <c r="D21" i="9" s="1"/>
  <c r="C21" i="10" s="1"/>
  <c r="D21" i="10" s="1"/>
  <c r="C21" i="11" s="1"/>
  <c r="D21" i="11" s="1"/>
  <c r="C21" i="12" s="1"/>
  <c r="D21" i="12" s="1"/>
  <c r="D21" i="1"/>
  <c r="C21" i="2" s="1"/>
  <c r="D21" i="2" s="1"/>
  <c r="C21" i="3" s="1"/>
  <c r="D21" i="3" s="1"/>
  <c r="C21" i="4" s="1"/>
  <c r="D21" i="4" s="1"/>
  <c r="C21" i="5" s="1"/>
  <c r="D21" i="5" s="1"/>
  <c r="C21" i="6" s="1"/>
  <c r="D21" i="6" s="1"/>
  <c r="C22" i="7" s="1"/>
  <c r="D22" i="7" s="1"/>
  <c r="C22" i="8" s="1"/>
  <c r="D22" i="8" s="1"/>
  <c r="C22" i="9" s="1"/>
  <c r="D22" i="9" s="1"/>
  <c r="C22" i="10" s="1"/>
  <c r="D22" i="10" s="1"/>
  <c r="C22" i="11" s="1"/>
  <c r="D22" i="11" s="1"/>
  <c r="C22" i="12" s="1"/>
  <c r="D22" i="12" s="1"/>
  <c r="D22" i="1"/>
  <c r="C22" i="2" s="1"/>
  <c r="D22" i="2" s="1"/>
  <c r="C22" i="3" s="1"/>
  <c r="D22" i="3" s="1"/>
  <c r="C22" i="4" s="1"/>
  <c r="D22" i="4" s="1"/>
  <c r="C22" i="5" s="1"/>
  <c r="D22" i="5" s="1"/>
  <c r="C22" i="6" s="1"/>
  <c r="D22" i="6" s="1"/>
  <c r="C23" i="7" s="1"/>
  <c r="D23" i="7" s="1"/>
  <c r="C23" i="8" s="1"/>
  <c r="D23" i="8" s="1"/>
  <c r="C23" i="9" s="1"/>
  <c r="D23" i="9" s="1"/>
  <c r="C23" i="10" s="1"/>
  <c r="D23" i="10" s="1"/>
  <c r="C23" i="11" s="1"/>
  <c r="D23" i="11" s="1"/>
  <c r="C23" i="12" s="1"/>
  <c r="D23" i="12" s="1"/>
  <c r="D23" i="1"/>
  <c r="C23" i="2" s="1"/>
  <c r="D23" i="2" s="1"/>
  <c r="C23" i="3" s="1"/>
  <c r="D23" i="3" s="1"/>
  <c r="C23" i="4" s="1"/>
  <c r="D23" i="4" s="1"/>
  <c r="C23" i="5" s="1"/>
  <c r="D23" i="5" s="1"/>
  <c r="C23" i="6" s="1"/>
  <c r="D23" i="6" s="1"/>
  <c r="C24" i="7" s="1"/>
  <c r="D24" i="7" s="1"/>
  <c r="C24" i="8" s="1"/>
  <c r="D24" i="8" s="1"/>
  <c r="C24" i="9" s="1"/>
  <c r="D24" i="9" s="1"/>
  <c r="C24" i="10" s="1"/>
  <c r="D24" i="10" s="1"/>
  <c r="C24" i="11" s="1"/>
  <c r="D24" i="11" s="1"/>
  <c r="C24" i="12" s="1"/>
  <c r="D24" i="12" s="1"/>
  <c r="D25" i="1"/>
  <c r="C25" i="2" s="1"/>
  <c r="D25" i="2" s="1"/>
  <c r="C25" i="3" s="1"/>
  <c r="D25" i="3" s="1"/>
  <c r="C25" i="4" s="1"/>
  <c r="D25" i="4" s="1"/>
  <c r="C25" i="5" s="1"/>
  <c r="D25" i="5" s="1"/>
  <c r="C25" i="6" s="1"/>
  <c r="D25" i="6" s="1"/>
  <c r="C26" i="7" s="1"/>
  <c r="D26" i="7" s="1"/>
  <c r="C26" i="8" s="1"/>
  <c r="D26" i="8" s="1"/>
  <c r="C26" i="9" s="1"/>
  <c r="D26" i="9" s="1"/>
  <c r="C26" i="10" s="1"/>
  <c r="D26" i="10" s="1"/>
  <c r="C26" i="11" s="1"/>
  <c r="D26" i="11" s="1"/>
  <c r="C26" i="12" s="1"/>
  <c r="D26" i="12" s="1"/>
  <c r="D26" i="1"/>
  <c r="C26" i="2" s="1"/>
  <c r="D26" i="2" s="1"/>
  <c r="C26" i="3" s="1"/>
  <c r="D26" i="3" s="1"/>
  <c r="C26" i="4" s="1"/>
  <c r="D26" i="4" s="1"/>
  <c r="C26" i="5" s="1"/>
  <c r="D26" i="5" s="1"/>
  <c r="C26" i="6" s="1"/>
  <c r="D26" i="6" s="1"/>
  <c r="C27" i="7" s="1"/>
  <c r="D27" i="7" s="1"/>
  <c r="C27" i="8" s="1"/>
  <c r="D27" i="8" s="1"/>
  <c r="C27" i="9" s="1"/>
  <c r="D27" i="9" s="1"/>
  <c r="C27" i="10" s="1"/>
  <c r="D27" i="10" s="1"/>
  <c r="C27" i="11" s="1"/>
  <c r="D27" i="11" s="1"/>
  <c r="C27" i="12" s="1"/>
  <c r="D27" i="12" s="1"/>
  <c r="D27" i="1"/>
  <c r="C27" i="2" s="1"/>
  <c r="D27" i="2" s="1"/>
  <c r="C27" i="3" s="1"/>
  <c r="D27" i="3" s="1"/>
  <c r="C27" i="4" s="1"/>
  <c r="D27" i="4" s="1"/>
  <c r="C27" i="5" s="1"/>
  <c r="D27" i="5" s="1"/>
  <c r="C27" i="6" s="1"/>
  <c r="D27" i="6" s="1"/>
  <c r="C28" i="7" s="1"/>
  <c r="D28" i="7" s="1"/>
  <c r="C28" i="8" s="1"/>
  <c r="D28" i="8" s="1"/>
  <c r="C28" i="9" s="1"/>
  <c r="D28" i="9" s="1"/>
  <c r="C28" i="10" s="1"/>
  <c r="D28" i="10" s="1"/>
  <c r="C28" i="11" s="1"/>
  <c r="D28" i="11" s="1"/>
  <c r="C28" i="12" s="1"/>
  <c r="D28" i="12" s="1"/>
  <c r="D29" i="1"/>
  <c r="C29" i="2" s="1"/>
  <c r="D29" i="2" s="1"/>
  <c r="C29" i="3" s="1"/>
  <c r="D29" i="3" s="1"/>
  <c r="C29" i="4" s="1"/>
  <c r="D29" i="4" s="1"/>
  <c r="C29" i="5" s="1"/>
  <c r="D29" i="5" s="1"/>
  <c r="C29" i="6" s="1"/>
  <c r="D29" i="6" s="1"/>
  <c r="C30" i="7" s="1"/>
  <c r="D30" i="7" s="1"/>
  <c r="C30" i="8" s="1"/>
  <c r="D30" i="8" s="1"/>
  <c r="C30" i="9" s="1"/>
  <c r="D30" i="9" s="1"/>
  <c r="C30" i="10" s="1"/>
  <c r="D30" i="10" s="1"/>
  <c r="C30" i="11" s="1"/>
  <c r="D30" i="11" s="1"/>
  <c r="C30" i="12" s="1"/>
  <c r="D30" i="12" s="1"/>
  <c r="D30" i="1"/>
  <c r="C30" i="2" s="1"/>
  <c r="D30" i="2" s="1"/>
  <c r="C30" i="3" s="1"/>
  <c r="D30" i="3" s="1"/>
  <c r="C30" i="4" s="1"/>
  <c r="D30" i="4" s="1"/>
  <c r="C30" i="5" s="1"/>
  <c r="D30" i="5" s="1"/>
  <c r="C30" i="6" s="1"/>
  <c r="D30" i="6" s="1"/>
  <c r="C31" i="7" s="1"/>
  <c r="D31" i="7" s="1"/>
  <c r="C31" i="8" s="1"/>
  <c r="D31" i="8" s="1"/>
  <c r="C31" i="9" s="1"/>
  <c r="D31" i="9" s="1"/>
  <c r="C31" i="10" s="1"/>
  <c r="D31" i="10" s="1"/>
  <c r="C31" i="11" s="1"/>
  <c r="D31" i="11" s="1"/>
  <c r="C31" i="12" s="1"/>
  <c r="D31" i="12" s="1"/>
  <c r="D31" i="1"/>
  <c r="C31" i="2" s="1"/>
  <c r="D31" i="2" s="1"/>
  <c r="C31" i="3" s="1"/>
  <c r="D31" i="3" s="1"/>
  <c r="C31" i="4" s="1"/>
  <c r="D31" i="4" s="1"/>
  <c r="C31" i="5" s="1"/>
  <c r="D31" i="5" s="1"/>
  <c r="C31" i="6" s="1"/>
  <c r="D31" i="6" s="1"/>
  <c r="C32" i="7" s="1"/>
  <c r="D32" i="7" s="1"/>
  <c r="C32" i="8" s="1"/>
  <c r="D32" i="8" s="1"/>
  <c r="C32" i="9" s="1"/>
  <c r="D32" i="9" s="1"/>
  <c r="C32" i="10" s="1"/>
  <c r="D32" i="10" s="1"/>
  <c r="C32" i="11" s="1"/>
  <c r="D32" i="11" s="1"/>
  <c r="C32" i="12" s="1"/>
  <c r="D32" i="12" s="1"/>
  <c r="D32" i="1"/>
  <c r="C32" i="2" s="1"/>
  <c r="D32" i="2" s="1"/>
  <c r="C32" i="3" s="1"/>
  <c r="D32" i="3" s="1"/>
  <c r="C32" i="4" s="1"/>
  <c r="D32" i="4" s="1"/>
  <c r="C32" i="5" s="1"/>
  <c r="D32" i="5" s="1"/>
  <c r="C32" i="6" s="1"/>
  <c r="D32" i="6" s="1"/>
  <c r="C33" i="7" s="1"/>
  <c r="D33" i="7" s="1"/>
  <c r="C33" i="8" s="1"/>
  <c r="D33" i="8" s="1"/>
  <c r="C33" i="9" s="1"/>
  <c r="D33" i="9" s="1"/>
  <c r="C33" i="10" s="1"/>
  <c r="D33" i="10" s="1"/>
  <c r="C33" i="11" s="1"/>
  <c r="D33" i="11" s="1"/>
  <c r="C33" i="12" s="1"/>
  <c r="D33" i="12" s="1"/>
  <c r="D33" i="1"/>
  <c r="C33" i="2" s="1"/>
  <c r="D33" i="2" s="1"/>
  <c r="C33" i="3" s="1"/>
  <c r="D33" i="3" s="1"/>
  <c r="C33" i="4" s="1"/>
  <c r="D33" i="4" s="1"/>
  <c r="C33" i="5" s="1"/>
  <c r="D33" i="5" s="1"/>
  <c r="C33" i="6" s="1"/>
  <c r="D33" i="6" s="1"/>
  <c r="C34" i="7" s="1"/>
  <c r="D34" i="7" s="1"/>
  <c r="C34" i="8" s="1"/>
  <c r="D34" i="8" s="1"/>
  <c r="C34" i="9" s="1"/>
  <c r="D34" i="9" s="1"/>
  <c r="C34" i="10" s="1"/>
  <c r="D34" i="10" s="1"/>
  <c r="C34" i="11" s="1"/>
  <c r="D34" i="11" s="1"/>
  <c r="C34" i="12" s="1"/>
  <c r="D34" i="12" s="1"/>
  <c r="D34" i="1"/>
  <c r="C34" i="2" s="1"/>
  <c r="D34" i="2" s="1"/>
  <c r="C34" i="3" s="1"/>
  <c r="D34" i="3" s="1"/>
  <c r="C34" i="4" s="1"/>
  <c r="D34" i="4" s="1"/>
  <c r="C34" i="5" s="1"/>
  <c r="D34" i="5" s="1"/>
  <c r="C34" i="6" s="1"/>
  <c r="D34" i="6" s="1"/>
  <c r="C35" i="7" s="1"/>
  <c r="D35" i="7" s="1"/>
  <c r="C35" i="8" s="1"/>
  <c r="D35" i="8" s="1"/>
  <c r="C35" i="9" s="1"/>
  <c r="D35" i="9" s="1"/>
  <c r="C35" i="10" s="1"/>
  <c r="D35" i="10" s="1"/>
  <c r="C35" i="11" s="1"/>
  <c r="D35" i="11" s="1"/>
  <c r="C35" i="12" s="1"/>
  <c r="D35" i="12" s="1"/>
  <c r="D35" i="1"/>
  <c r="C35" i="2" s="1"/>
  <c r="D35" i="2" s="1"/>
  <c r="C35" i="3" s="1"/>
  <c r="D35" i="3" s="1"/>
  <c r="C35" i="4" s="1"/>
  <c r="D35" i="4" s="1"/>
  <c r="C35" i="5" s="1"/>
  <c r="D35" i="5" s="1"/>
  <c r="C35" i="6" s="1"/>
  <c r="D35" i="6" s="1"/>
  <c r="C36" i="7" s="1"/>
  <c r="D36" i="7" s="1"/>
  <c r="C36" i="8" s="1"/>
  <c r="D36" i="8" s="1"/>
  <c r="C36" i="9" s="1"/>
  <c r="D36" i="9" s="1"/>
  <c r="C36" i="10" s="1"/>
  <c r="D36" i="10" s="1"/>
  <c r="C36" i="11" s="1"/>
  <c r="D36" i="11" s="1"/>
  <c r="C36" i="12" s="1"/>
  <c r="D36" i="12" s="1"/>
  <c r="D36" i="1"/>
  <c r="C36" i="2" s="1"/>
  <c r="D36" i="2" s="1"/>
  <c r="C36" i="3" s="1"/>
  <c r="D36" i="3" s="1"/>
  <c r="C36" i="4" s="1"/>
  <c r="D36" i="4" s="1"/>
  <c r="C36" i="5" s="1"/>
  <c r="D36" i="5" s="1"/>
  <c r="C36" i="6" s="1"/>
  <c r="D36" i="6" s="1"/>
  <c r="C37" i="7" s="1"/>
  <c r="D37" i="7" s="1"/>
  <c r="C37" i="8" s="1"/>
  <c r="D37" i="8" s="1"/>
  <c r="C37" i="9" s="1"/>
  <c r="D37" i="9" s="1"/>
  <c r="C37" i="10" s="1"/>
  <c r="D37" i="10" s="1"/>
  <c r="C37" i="11" s="1"/>
  <c r="D37" i="11" s="1"/>
  <c r="C37" i="12" s="1"/>
  <c r="D37" i="12" s="1"/>
  <c r="D37" i="1"/>
  <c r="C37" i="2" s="1"/>
  <c r="D37" i="2" s="1"/>
  <c r="C37" i="3" s="1"/>
  <c r="D37" i="3" s="1"/>
  <c r="C37" i="4" s="1"/>
  <c r="D37" i="4" s="1"/>
  <c r="C37" i="5" s="1"/>
  <c r="D37" i="5" s="1"/>
  <c r="C37" i="6" s="1"/>
  <c r="D37" i="6" s="1"/>
  <c r="C38" i="7" s="1"/>
  <c r="D38" i="7" s="1"/>
  <c r="C38" i="8" s="1"/>
  <c r="D38" i="8" s="1"/>
  <c r="C38" i="9" s="1"/>
  <c r="D38" i="9" s="1"/>
  <c r="C38" i="10" s="1"/>
  <c r="D38" i="10" s="1"/>
  <c r="C38" i="11" s="1"/>
  <c r="D38" i="11" s="1"/>
  <c r="C38" i="12" s="1"/>
  <c r="D38" i="12" s="1"/>
  <c r="D38" i="1"/>
  <c r="C38" i="2" s="1"/>
  <c r="D38" i="2" s="1"/>
  <c r="C38" i="3" s="1"/>
  <c r="D38" i="3" s="1"/>
  <c r="C38" i="4" s="1"/>
  <c r="D38" i="4" s="1"/>
  <c r="C38" i="5" s="1"/>
  <c r="D38" i="5" s="1"/>
  <c r="C38" i="6" s="1"/>
  <c r="D38" i="6" s="1"/>
  <c r="C39" i="7" s="1"/>
  <c r="D39" i="7" s="1"/>
  <c r="C39" i="8" s="1"/>
  <c r="D39" i="8" s="1"/>
  <c r="C39" i="9" s="1"/>
  <c r="D39" i="9" s="1"/>
  <c r="C39" i="10" s="1"/>
  <c r="D39" i="10" s="1"/>
  <c r="C39" i="11" s="1"/>
  <c r="D39" i="11" s="1"/>
  <c r="C39" i="12" s="1"/>
  <c r="D39" i="12" s="1"/>
  <c r="D39" i="1"/>
  <c r="C39" i="2" s="1"/>
  <c r="D39" i="2" s="1"/>
  <c r="C39" i="3" s="1"/>
  <c r="D39" i="3" s="1"/>
  <c r="C39" i="4" s="1"/>
  <c r="D39" i="4" s="1"/>
  <c r="C39" i="5" s="1"/>
  <c r="D39" i="5" s="1"/>
  <c r="C39" i="6" s="1"/>
  <c r="D39" i="6" s="1"/>
  <c r="C40" i="7" s="1"/>
  <c r="D40" i="7" s="1"/>
  <c r="C40" i="8" s="1"/>
  <c r="D40" i="8" s="1"/>
  <c r="C40" i="9" s="1"/>
  <c r="D40" i="9" s="1"/>
  <c r="C40" i="10" s="1"/>
  <c r="D40" i="10" s="1"/>
  <c r="C40" i="11" s="1"/>
  <c r="D40" i="11" s="1"/>
  <c r="C40" i="12" s="1"/>
  <c r="D40" i="12" s="1"/>
  <c r="D40" i="1"/>
  <c r="C40" i="2" s="1"/>
  <c r="D40" i="2" s="1"/>
  <c r="C40" i="3" s="1"/>
  <c r="D40" i="3" s="1"/>
  <c r="C40" i="4" s="1"/>
  <c r="D40" i="4" s="1"/>
  <c r="C40" i="5" s="1"/>
  <c r="D40" i="5" s="1"/>
  <c r="C40" i="6" s="1"/>
  <c r="D40" i="6" s="1"/>
  <c r="C41" i="7" s="1"/>
  <c r="D41" i="7" s="1"/>
  <c r="C41" i="8" s="1"/>
  <c r="D41" i="8" s="1"/>
  <c r="C41" i="9" s="1"/>
  <c r="D41" i="9" s="1"/>
  <c r="C41" i="10" s="1"/>
  <c r="D41" i="10" s="1"/>
  <c r="C41" i="11" s="1"/>
  <c r="D41" i="11" s="1"/>
  <c r="C41" i="12" s="1"/>
  <c r="D41" i="12" s="1"/>
  <c r="D5" i="1"/>
  <c r="C5" i="2" s="1"/>
  <c r="D5" i="2" s="1"/>
  <c r="C5" i="3" s="1"/>
  <c r="D5" i="3" s="1"/>
  <c r="C5" i="4" s="1"/>
  <c r="D5" i="4" s="1"/>
  <c r="C5" i="5" s="1"/>
  <c r="D5" i="5" s="1"/>
  <c r="C5" i="6" s="1"/>
  <c r="C41" i="1"/>
  <c r="B54" i="1"/>
  <c r="C51" i="4" l="1"/>
  <c r="D47" i="4"/>
  <c r="D55" i="2"/>
  <c r="C7" i="5"/>
  <c r="D41" i="4"/>
  <c r="D5" i="6"/>
  <c r="C41" i="4"/>
  <c r="D51" i="3"/>
  <c r="D51" i="2"/>
  <c r="C51" i="3" s="1"/>
  <c r="D51" i="1"/>
  <c r="C51" i="2" s="1"/>
  <c r="D41" i="2"/>
  <c r="C41" i="3" s="1"/>
  <c r="D41" i="3"/>
  <c r="C41" i="2"/>
  <c r="D41" i="1"/>
  <c r="B56" i="1"/>
  <c r="D54" i="1"/>
  <c r="C55" i="4" l="1"/>
  <c r="D55" i="4" s="1"/>
  <c r="C55" i="5" s="1"/>
  <c r="D55" i="5" s="1"/>
  <c r="C55" i="6" s="1"/>
  <c r="D55" i="6" s="1"/>
  <c r="C56" i="7" s="1"/>
  <c r="D56" i="7" s="1"/>
  <c r="C56" i="8" s="1"/>
  <c r="D56" i="8" s="1"/>
  <c r="C56" i="9" s="1"/>
  <c r="D56" i="9" s="1"/>
  <c r="C56" i="10" s="1"/>
  <c r="D56" i="10" s="1"/>
  <c r="C56" i="11" s="1"/>
  <c r="D56" i="11" s="1"/>
  <c r="C56" i="12" s="1"/>
  <c r="D56" i="12" s="1"/>
  <c r="C47" i="5"/>
  <c r="D51" i="4"/>
  <c r="C41" i="5"/>
  <c r="D7" i="5"/>
  <c r="C5" i="7"/>
  <c r="D56" i="1"/>
  <c r="C54" i="2"/>
  <c r="D47" i="5" l="1"/>
  <c r="C51" i="5"/>
  <c r="D5" i="7"/>
  <c r="D41" i="5"/>
  <c r="C7" i="6"/>
  <c r="C56" i="2"/>
  <c r="D54" i="2"/>
  <c r="D56" i="2" l="1"/>
  <c r="C54" i="3"/>
  <c r="C47" i="6"/>
  <c r="D51" i="5"/>
  <c r="D7" i="6"/>
  <c r="C41" i="6"/>
  <c r="C5" i="8"/>
  <c r="C56" i="3" l="1"/>
  <c r="D54" i="3"/>
  <c r="C51" i="6"/>
  <c r="D47" i="6"/>
  <c r="D5" i="8"/>
  <c r="C7" i="7"/>
  <c r="D41" i="6"/>
  <c r="D56" i="3" l="1"/>
  <c r="C54" i="4"/>
  <c r="C48" i="7"/>
  <c r="D51" i="6"/>
  <c r="D7" i="7"/>
  <c r="C42" i="7"/>
  <c r="C5" i="9"/>
  <c r="D54" i="4" l="1"/>
  <c r="C56" i="4"/>
  <c r="C52" i="7"/>
  <c r="D48" i="7"/>
  <c r="D5" i="9"/>
  <c r="C7" i="8"/>
  <c r="D42" i="7"/>
  <c r="D56" i="4" l="1"/>
  <c r="C54" i="5"/>
  <c r="C48" i="8"/>
  <c r="D52" i="7"/>
  <c r="D7" i="8"/>
  <c r="C42" i="8"/>
  <c r="C5" i="10"/>
  <c r="C56" i="5" l="1"/>
  <c r="D54" i="5"/>
  <c r="C52" i="8"/>
  <c r="D48" i="8"/>
  <c r="D5" i="10"/>
  <c r="C7" i="9"/>
  <c r="D42" i="8"/>
  <c r="D56" i="5" l="1"/>
  <c r="C54" i="6"/>
  <c r="C48" i="9"/>
  <c r="D52" i="8"/>
  <c r="D7" i="9"/>
  <c r="C42" i="9"/>
  <c r="C5" i="11"/>
  <c r="C56" i="6" l="1"/>
  <c r="D54" i="6"/>
  <c r="C52" i="9"/>
  <c r="D48" i="9"/>
  <c r="C7" i="10"/>
  <c r="D42" i="9"/>
  <c r="D5" i="11"/>
  <c r="D56" i="6" l="1"/>
  <c r="C55" i="7"/>
  <c r="C48" i="10"/>
  <c r="D52" i="9"/>
  <c r="D7" i="10"/>
  <c r="C42" i="10"/>
  <c r="C5" i="12"/>
  <c r="C57" i="7" l="1"/>
  <c r="D55" i="7"/>
  <c r="D48" i="10"/>
  <c r="C52" i="10"/>
  <c r="D5" i="12"/>
  <c r="C7" i="11"/>
  <c r="D42" i="10"/>
  <c r="D57" i="7" l="1"/>
  <c r="C55" i="8"/>
  <c r="D52" i="10"/>
  <c r="C48" i="11"/>
  <c r="D7" i="11"/>
  <c r="C42" i="11"/>
  <c r="C57" i="8" l="1"/>
  <c r="D55" i="8"/>
  <c r="C52" i="11"/>
  <c r="D48" i="11"/>
  <c r="C7" i="12"/>
  <c r="D42" i="11"/>
  <c r="D57" i="8" l="1"/>
  <c r="C55" i="9"/>
  <c r="C48" i="12"/>
  <c r="D52" i="11"/>
  <c r="D7" i="12"/>
  <c r="D42" i="12" s="1"/>
  <c r="C42" i="12"/>
  <c r="C57" i="9" l="1"/>
  <c r="D55" i="9"/>
  <c r="C52" i="12"/>
  <c r="D48" i="12"/>
  <c r="D52" i="12" s="1"/>
  <c r="C55" i="10" l="1"/>
  <c r="D57" i="9"/>
  <c r="C57" i="10" l="1"/>
  <c r="D55" i="10"/>
  <c r="C55" i="11" l="1"/>
  <c r="D57" i="10"/>
  <c r="C57" i="11" l="1"/>
  <c r="D55" i="11"/>
  <c r="C55" i="12" l="1"/>
  <c r="D57" i="11"/>
  <c r="C57" i="12" l="1"/>
  <c r="D55" i="12"/>
  <c r="D57" i="12" s="1"/>
</calcChain>
</file>

<file path=xl/sharedStrings.xml><?xml version="1.0" encoding="utf-8"?>
<sst xmlns="http://schemas.openxmlformats.org/spreadsheetml/2006/main" count="726" uniqueCount="80">
  <si>
    <t>Disbursements per account: General Fund Acct #108-782</t>
  </si>
  <si>
    <t>Current</t>
  </si>
  <si>
    <t>Year to Date</t>
  </si>
  <si>
    <t>Budget</t>
  </si>
  <si>
    <t>Previous YTD</t>
  </si>
  <si>
    <t>Employee Wages</t>
  </si>
  <si>
    <t xml:space="preserve">   Library Director</t>
  </si>
  <si>
    <t xml:space="preserve">   Library Clerks</t>
  </si>
  <si>
    <t xml:space="preserve">   F.I.C.A. withheld-Employee</t>
  </si>
  <si>
    <t>Library Materials</t>
  </si>
  <si>
    <t xml:space="preserve">   Books</t>
  </si>
  <si>
    <t xml:space="preserve">   Magazines</t>
  </si>
  <si>
    <t xml:space="preserve">   Non-print</t>
  </si>
  <si>
    <t xml:space="preserve">   eResources</t>
  </si>
  <si>
    <t xml:space="preserve">   Microfilm</t>
  </si>
  <si>
    <t>Grant expenditures</t>
  </si>
  <si>
    <t>Equipment &amp; Furnishings</t>
  </si>
  <si>
    <t xml:space="preserve">   Equipment, Furnishings, Equip. Maint.</t>
  </si>
  <si>
    <t xml:space="preserve">   Computers &amp; Accessories &amp; Software</t>
  </si>
  <si>
    <t>Programming</t>
  </si>
  <si>
    <t xml:space="preserve">   Programs</t>
  </si>
  <si>
    <t xml:space="preserve">   Summer Reading</t>
  </si>
  <si>
    <t xml:space="preserve">   Public Relations &amp; Marketing</t>
  </si>
  <si>
    <t xml:space="preserve">   Misc. Fees</t>
  </si>
  <si>
    <t>Building &amp; Grounds</t>
  </si>
  <si>
    <t xml:space="preserve">   Loan Payment</t>
  </si>
  <si>
    <t xml:space="preserve">   Maintenance &amp; Repairs</t>
  </si>
  <si>
    <t>Continuing Education</t>
  </si>
  <si>
    <t>Operating Expenses</t>
  </si>
  <si>
    <t xml:space="preserve">   Phone/Fax</t>
  </si>
  <si>
    <t xml:space="preserve">   Electricity</t>
  </si>
  <si>
    <t xml:space="preserve">   Natural Gas</t>
  </si>
  <si>
    <t xml:space="preserve">   Water/Sewage</t>
  </si>
  <si>
    <t xml:space="preserve">   Internet</t>
  </si>
  <si>
    <t xml:space="preserve">   Webpage</t>
  </si>
  <si>
    <t xml:space="preserve">   Postal charges</t>
  </si>
  <si>
    <t xml:space="preserve">   Supplies</t>
  </si>
  <si>
    <t xml:space="preserve">   Mileage</t>
  </si>
  <si>
    <t xml:space="preserve">   Dues</t>
  </si>
  <si>
    <t xml:space="preserve">   RSA Membership</t>
  </si>
  <si>
    <t xml:space="preserve">   OCLC Annual Fee</t>
  </si>
  <si>
    <t>TOTALS (General Fund)</t>
  </si>
  <si>
    <t>Disbursements per account: Special Funds Acct # 148-113</t>
  </si>
  <si>
    <t>Year-to-Date</t>
  </si>
  <si>
    <t>Quarterly Taxes</t>
  </si>
  <si>
    <t xml:space="preserve">   F.I.C.A. Withheld - Employer</t>
  </si>
  <si>
    <t>Insurance &amp; Bonds</t>
  </si>
  <si>
    <t xml:space="preserve">   Insurance</t>
  </si>
  <si>
    <t xml:space="preserve">   Treasurer's Bond</t>
  </si>
  <si>
    <t>Total (Special Funds)</t>
  </si>
  <si>
    <t>Total Disbursements all Accounts</t>
  </si>
  <si>
    <t xml:space="preserve">   Total General Fund</t>
  </si>
  <si>
    <t xml:space="preserve">   Total Special Fund</t>
  </si>
  <si>
    <t>TOTAL (General &amp; Special Funds)</t>
  </si>
  <si>
    <t>MARTIN TOWNSHIP PBULIC LIBRARY: FY20-21     Month: FEBRUARY 2021</t>
  </si>
  <si>
    <t>MARTIN TOWNSHIP PUBLIC LIBRARY: FY2020-2021     Month: APRIL 2020</t>
  </si>
  <si>
    <t>MARTIN TOWNSHIP PUBLIC LIBRARY: FY2020-2021     Month: MAY 2020</t>
  </si>
  <si>
    <t>MARTIN TOWNSHIP PUBLIC LIBRARY: FY2020-2021     Month: JUNE 2020</t>
  </si>
  <si>
    <t>MARTIN TOWNSHIP PUBLIC LIBRARY: FY2020-2021     Month: JULY 2020</t>
  </si>
  <si>
    <t>MARTIN TOWNSHIP PUBLIC LIBRARY: FY2020-2021     Month: AUGUST 2020</t>
  </si>
  <si>
    <t>MARTIN TOWNSHIP PUBLIC LIBRARY: FY2020-2021     Month: SEPTEMBER 2020</t>
  </si>
  <si>
    <t>MARTIN TOWNSHIP PUBLIC LIBRARY: FY2020-2021     Month: OCTOBER 2020</t>
  </si>
  <si>
    <t>MARTIN TOWNSHIP PUBLIC LIBRARY: FY2020-2021     Month: NOVEMBER 2020</t>
  </si>
  <si>
    <t>MARTIN TOWNSHIP PUBLIC LIBRARY: FY2020-2021     Month: DECEMBER 2020</t>
  </si>
  <si>
    <t>MARTIN TOWNSHIP PUBLIC LIBRARY: FY2020-2021     Month: JANUARY 2021</t>
  </si>
  <si>
    <t>MARTIN TOWNSHIP PUBLIC LIBRARY: FY2020-2021     Month: FEBRUARY 2021</t>
  </si>
  <si>
    <t>MARTIN TOWNSHIP PUBLIC LIBRARY: FY2020-2021     Month: MARCH 2021</t>
  </si>
  <si>
    <t>MARTIN TOWNSHIP PBULIC LIBRARY: FY20-21     Month: APRIL 2020</t>
  </si>
  <si>
    <t>MARTIN TOWNSHIP PBULIC LIBRARY: FY20-21     Month: MAY 2020</t>
  </si>
  <si>
    <t>MARTIN TOWNSHIP PBULIC LIBRARY: FY20-21     Month: JUNE 2020</t>
  </si>
  <si>
    <t>MARTIN TOWNSHIP PBULIC LIBRARY: FY20-21     Month: JULY 2020</t>
  </si>
  <si>
    <t>MARTIN TOWNSHIP PBULIC LIBRARY: FY20-21     Month: AUGUST 2020</t>
  </si>
  <si>
    <t>MARTIN TOWNSHIP PBULIC LIBRARY: FY20-21     Month: SEPTEMBER 2020</t>
  </si>
  <si>
    <t>MARTIN TOWNSHIP PBULIC LIBRARY: FY20-21     Month: OCTOBER 2020</t>
  </si>
  <si>
    <t>MARTIN TOWNSHIP PBULIC LIBRARY: FY20-21     Month: NOVEMBER 2020</t>
  </si>
  <si>
    <t>MARTIN TOWNSHIP PBULIC LIBRARY: FY20-21     Month: DECEMBER 2020</t>
  </si>
  <si>
    <t>MARTIN TOWNSHIP PBULIC LIBRARY: FY20-21     Month: JANUARY 2021</t>
  </si>
  <si>
    <t>MARTIN TOWNSHIP PBULIC LIBRARY: FY20-21     Month: MARCH 2021</t>
  </si>
  <si>
    <t>FY20 Per Capita Grant</t>
  </si>
  <si>
    <t>FY19 Per Capita Grant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</si>
</sst>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ck">
        <color auto="1"/>
      </left>
      <right style="medium">
        <color auto="1"/>
      </right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medium">
        <color auto="1"/>
      </right>
      <top style="double">
        <color auto="1"/>
      </top>
      <bottom style="thick">
        <color auto="1"/>
      </bottom>
      <diagonal/>
    </border>
    <border>
      <left/>
      <right/>
      <top style="double">
        <color auto="1"/>
      </top>
      <bottom style="thick">
        <color auto="1"/>
      </bottom>
      <diagonal/>
    </border>
    <border>
      <left/>
      <right style="thick">
        <color auto="1"/>
      </right>
      <top style="double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12" xfId="0" applyBorder="1"/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0" xfId="0" applyNumberFormat="1" applyBorder="1"/>
    <xf numFmtId="164" fontId="0" fillId="0" borderId="2" xfId="0" applyNumberFormat="1" applyBorder="1"/>
    <xf numFmtId="164" fontId="0" fillId="0" borderId="4" xfId="0" applyNumberFormat="1" applyBorder="1"/>
    <xf numFmtId="164" fontId="0" fillId="0" borderId="5" xfId="0" applyNumberFormat="1" applyBorder="1"/>
    <xf numFmtId="164" fontId="0" fillId="0" borderId="0" xfId="0" applyNumberFormat="1"/>
    <xf numFmtId="0" fontId="0" fillId="2" borderId="1" xfId="0" applyFill="1" applyBorder="1"/>
    <xf numFmtId="164" fontId="0" fillId="2" borderId="0" xfId="0" applyNumberFormat="1" applyFill="1" applyBorder="1"/>
    <xf numFmtId="164" fontId="0" fillId="2" borderId="2" xfId="0" applyNumberFormat="1" applyFill="1" applyBorder="1"/>
    <xf numFmtId="0" fontId="1" fillId="2" borderId="1" xfId="0" applyFont="1" applyFill="1" applyBorder="1"/>
    <xf numFmtId="0" fontId="1" fillId="0" borderId="3" xfId="0" applyFont="1" applyBorder="1"/>
    <xf numFmtId="0" fontId="1" fillId="2" borderId="13" xfId="0" applyFont="1" applyFill="1" applyBorder="1"/>
    <xf numFmtId="164" fontId="0" fillId="2" borderId="14" xfId="0" applyNumberFormat="1" applyFill="1" applyBorder="1"/>
    <xf numFmtId="164" fontId="0" fillId="2" borderId="15" xfId="0" applyNumberFormat="1" applyFill="1" applyBorder="1"/>
    <xf numFmtId="0" fontId="0" fillId="0" borderId="16" xfId="0" applyBorder="1"/>
    <xf numFmtId="164" fontId="0" fillId="0" borderId="0" xfId="0" applyNumberFormat="1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"/>
  <sheetViews>
    <sheetView workbookViewId="0">
      <selection activeCell="A15" sqref="A15"/>
    </sheetView>
  </sheetViews>
  <sheetFormatPr defaultRowHeight="15" x14ac:dyDescent="0.25"/>
  <cols>
    <col min="1" max="1" width="35.85546875" customWidth="1"/>
    <col min="2" max="2" width="14.7109375" style="10" customWidth="1"/>
    <col min="3" max="3" width="14.7109375" style="10" hidden="1" customWidth="1"/>
    <col min="4" max="5" width="14.7109375" style="10" customWidth="1"/>
  </cols>
  <sheetData>
    <row r="1" spans="1:5" ht="16.5" thickTop="1" thickBot="1" x14ac:dyDescent="0.3">
      <c r="A1" s="21" t="s">
        <v>55</v>
      </c>
      <c r="B1" s="22"/>
      <c r="C1" s="22"/>
      <c r="D1" s="22"/>
      <c r="E1" s="23"/>
    </row>
    <row r="2" spans="1:5" ht="15.75" thickBot="1" x14ac:dyDescent="0.3">
      <c r="A2" s="24" t="s">
        <v>0</v>
      </c>
      <c r="B2" s="25"/>
      <c r="C2" s="25"/>
      <c r="D2" s="25"/>
      <c r="E2" s="26"/>
    </row>
    <row r="3" spans="1:5" ht="15.75" thickBot="1" x14ac:dyDescent="0.3">
      <c r="A3" s="3"/>
      <c r="B3" s="4" t="s">
        <v>1</v>
      </c>
      <c r="C3" s="4" t="s">
        <v>4</v>
      </c>
      <c r="D3" s="4" t="s">
        <v>2</v>
      </c>
      <c r="E3" s="5" t="s">
        <v>3</v>
      </c>
    </row>
    <row r="4" spans="1:5" x14ac:dyDescent="0.25">
      <c r="A4" s="14" t="s">
        <v>5</v>
      </c>
      <c r="B4" s="12"/>
      <c r="C4" s="12"/>
      <c r="D4" s="12"/>
      <c r="E4" s="13"/>
    </row>
    <row r="5" spans="1:5" x14ac:dyDescent="0.25">
      <c r="A5" s="1" t="s">
        <v>6</v>
      </c>
      <c r="B5" s="6">
        <v>1416.3</v>
      </c>
      <c r="C5" s="6">
        <v>0</v>
      </c>
      <c r="D5" s="6">
        <f>SUM(B5:C5)</f>
        <v>1416.3</v>
      </c>
      <c r="E5" s="7">
        <v>16955</v>
      </c>
    </row>
    <row r="6" spans="1:5" x14ac:dyDescent="0.25">
      <c r="A6" s="1" t="s">
        <v>7</v>
      </c>
      <c r="B6" s="6">
        <v>276.89999999999998</v>
      </c>
      <c r="C6" s="6">
        <v>0</v>
      </c>
      <c r="D6" s="6">
        <f t="shared" ref="D6:D40" si="0">SUM(B6:C6)</f>
        <v>276.89999999999998</v>
      </c>
      <c r="E6" s="7">
        <v>4289</v>
      </c>
    </row>
    <row r="7" spans="1:5" x14ac:dyDescent="0.25">
      <c r="A7" s="1" t="s">
        <v>8</v>
      </c>
      <c r="B7" s="6">
        <v>341.68</v>
      </c>
      <c r="C7" s="6">
        <v>0</v>
      </c>
      <c r="D7" s="6">
        <f t="shared" si="0"/>
        <v>341.68</v>
      </c>
      <c r="E7" s="7"/>
    </row>
    <row r="8" spans="1:5" x14ac:dyDescent="0.25">
      <c r="A8" s="14" t="s">
        <v>9</v>
      </c>
      <c r="B8" s="12"/>
      <c r="C8" s="12"/>
      <c r="D8" s="12"/>
      <c r="E8" s="13"/>
    </row>
    <row r="9" spans="1:5" x14ac:dyDescent="0.25">
      <c r="A9" s="1" t="s">
        <v>10</v>
      </c>
      <c r="B9" s="6">
        <v>216.09</v>
      </c>
      <c r="C9" s="6">
        <v>0</v>
      </c>
      <c r="D9" s="6">
        <f t="shared" si="0"/>
        <v>216.09</v>
      </c>
      <c r="E9" s="7">
        <v>5051</v>
      </c>
    </row>
    <row r="10" spans="1:5" x14ac:dyDescent="0.25">
      <c r="A10" s="1" t="s">
        <v>11</v>
      </c>
      <c r="B10" s="6">
        <v>58</v>
      </c>
      <c r="C10" s="6">
        <v>0</v>
      </c>
      <c r="D10" s="6">
        <f t="shared" si="0"/>
        <v>58</v>
      </c>
      <c r="E10" s="7">
        <v>600</v>
      </c>
    </row>
    <row r="11" spans="1:5" x14ac:dyDescent="0.25">
      <c r="A11" s="1" t="s">
        <v>12</v>
      </c>
      <c r="B11" s="6"/>
      <c r="C11" s="6">
        <v>0</v>
      </c>
      <c r="D11" s="6">
        <f t="shared" si="0"/>
        <v>0</v>
      </c>
      <c r="E11" s="7">
        <v>1100</v>
      </c>
    </row>
    <row r="12" spans="1:5" x14ac:dyDescent="0.25">
      <c r="A12" s="1" t="s">
        <v>13</v>
      </c>
      <c r="B12" s="6"/>
      <c r="C12" s="6">
        <v>0</v>
      </c>
      <c r="D12" s="6">
        <f t="shared" si="0"/>
        <v>0</v>
      </c>
      <c r="E12" s="7">
        <v>310</v>
      </c>
    </row>
    <row r="13" spans="1:5" x14ac:dyDescent="0.25">
      <c r="A13" s="1" t="s">
        <v>14</v>
      </c>
      <c r="B13" s="6"/>
      <c r="C13" s="6">
        <v>0</v>
      </c>
      <c r="D13" s="6">
        <f t="shared" si="0"/>
        <v>0</v>
      </c>
      <c r="E13" s="7">
        <v>700</v>
      </c>
    </row>
    <row r="14" spans="1:5" x14ac:dyDescent="0.25">
      <c r="A14" s="14" t="s">
        <v>15</v>
      </c>
      <c r="B14" s="12"/>
      <c r="C14" s="12"/>
      <c r="D14" s="12"/>
      <c r="E14" s="13"/>
    </row>
    <row r="15" spans="1:5" x14ac:dyDescent="0.25">
      <c r="A15" s="1" t="s">
        <v>79</v>
      </c>
      <c r="B15" s="6"/>
      <c r="C15" s="6">
        <v>0</v>
      </c>
      <c r="D15" s="6">
        <f t="shared" si="0"/>
        <v>0</v>
      </c>
      <c r="E15" s="7">
        <v>1152</v>
      </c>
    </row>
    <row r="16" spans="1:5" x14ac:dyDescent="0.25">
      <c r="A16" s="14" t="s">
        <v>16</v>
      </c>
      <c r="B16" s="12"/>
      <c r="C16" s="12"/>
      <c r="D16" s="12"/>
      <c r="E16" s="13"/>
    </row>
    <row r="17" spans="1:5" x14ac:dyDescent="0.25">
      <c r="A17" s="1" t="s">
        <v>17</v>
      </c>
      <c r="B17" s="6"/>
      <c r="C17" s="6">
        <v>0</v>
      </c>
      <c r="D17" s="6">
        <f t="shared" si="0"/>
        <v>0</v>
      </c>
      <c r="E17" s="7">
        <v>4787</v>
      </c>
    </row>
    <row r="18" spans="1:5" x14ac:dyDescent="0.25">
      <c r="A18" s="1" t="s">
        <v>18</v>
      </c>
      <c r="B18" s="6"/>
      <c r="C18" s="6">
        <v>0</v>
      </c>
      <c r="D18" s="6">
        <f t="shared" si="0"/>
        <v>0</v>
      </c>
      <c r="E18" s="7">
        <v>1156</v>
      </c>
    </row>
    <row r="19" spans="1:5" x14ac:dyDescent="0.25">
      <c r="A19" s="14" t="s">
        <v>19</v>
      </c>
      <c r="B19" s="12"/>
      <c r="C19" s="12"/>
      <c r="D19" s="12"/>
      <c r="E19" s="13"/>
    </row>
    <row r="20" spans="1:5" x14ac:dyDescent="0.25">
      <c r="A20" s="1" t="s">
        <v>20</v>
      </c>
      <c r="B20" s="6"/>
      <c r="C20" s="6">
        <v>0</v>
      </c>
      <c r="D20" s="6">
        <f t="shared" si="0"/>
        <v>0</v>
      </c>
      <c r="E20" s="7">
        <v>740</v>
      </c>
    </row>
    <row r="21" spans="1:5" x14ac:dyDescent="0.25">
      <c r="A21" s="1" t="s">
        <v>21</v>
      </c>
      <c r="B21" s="6"/>
      <c r="C21" s="6">
        <v>0</v>
      </c>
      <c r="D21" s="6">
        <f t="shared" si="0"/>
        <v>0</v>
      </c>
      <c r="E21" s="7">
        <v>300</v>
      </c>
    </row>
    <row r="22" spans="1:5" x14ac:dyDescent="0.25">
      <c r="A22" s="1" t="s">
        <v>22</v>
      </c>
      <c r="B22" s="6"/>
      <c r="C22" s="6">
        <v>0</v>
      </c>
      <c r="D22" s="6">
        <f t="shared" si="0"/>
        <v>0</v>
      </c>
      <c r="E22" s="7">
        <v>300</v>
      </c>
    </row>
    <row r="23" spans="1:5" x14ac:dyDescent="0.25">
      <c r="A23" s="1" t="s">
        <v>23</v>
      </c>
      <c r="B23" s="6">
        <v>14.99</v>
      </c>
      <c r="C23" s="6">
        <v>0</v>
      </c>
      <c r="D23" s="6">
        <f t="shared" si="0"/>
        <v>14.99</v>
      </c>
      <c r="E23" s="7">
        <v>500</v>
      </c>
    </row>
    <row r="24" spans="1:5" x14ac:dyDescent="0.25">
      <c r="A24" s="14" t="s">
        <v>24</v>
      </c>
      <c r="B24" s="12"/>
      <c r="C24" s="12"/>
      <c r="D24" s="12"/>
      <c r="E24" s="13"/>
    </row>
    <row r="25" spans="1:5" x14ac:dyDescent="0.25">
      <c r="A25" s="1" t="s">
        <v>25</v>
      </c>
      <c r="B25" s="6">
        <v>219.02</v>
      </c>
      <c r="C25" s="6">
        <v>0</v>
      </c>
      <c r="D25" s="6">
        <f t="shared" si="0"/>
        <v>219.02</v>
      </c>
      <c r="E25" s="7">
        <v>2628</v>
      </c>
    </row>
    <row r="26" spans="1:5" x14ac:dyDescent="0.25">
      <c r="A26" s="1" t="s">
        <v>26</v>
      </c>
      <c r="B26" s="6">
        <v>26.43</v>
      </c>
      <c r="C26" s="6">
        <v>0</v>
      </c>
      <c r="D26" s="6">
        <f t="shared" si="0"/>
        <v>26.43</v>
      </c>
      <c r="E26" s="7">
        <v>1680</v>
      </c>
    </row>
    <row r="27" spans="1:5" x14ac:dyDescent="0.25">
      <c r="A27" s="14" t="s">
        <v>27</v>
      </c>
      <c r="B27" s="6"/>
      <c r="C27" s="6">
        <v>0</v>
      </c>
      <c r="D27" s="6">
        <f t="shared" si="0"/>
        <v>0</v>
      </c>
      <c r="E27" s="7">
        <v>850</v>
      </c>
    </row>
    <row r="28" spans="1:5" x14ac:dyDescent="0.25">
      <c r="A28" s="14" t="s">
        <v>28</v>
      </c>
      <c r="B28" s="12"/>
      <c r="C28" s="12"/>
      <c r="D28" s="12"/>
      <c r="E28" s="13"/>
    </row>
    <row r="29" spans="1:5" x14ac:dyDescent="0.25">
      <c r="A29" s="1" t="s">
        <v>39</v>
      </c>
      <c r="B29" s="6"/>
      <c r="C29" s="6">
        <v>0</v>
      </c>
      <c r="D29" s="6">
        <f t="shared" si="0"/>
        <v>0</v>
      </c>
      <c r="E29" s="7">
        <v>1550</v>
      </c>
    </row>
    <row r="30" spans="1:5" x14ac:dyDescent="0.25">
      <c r="A30" s="1" t="s">
        <v>40</v>
      </c>
      <c r="B30" s="6"/>
      <c r="C30" s="6">
        <v>0</v>
      </c>
      <c r="D30" s="6">
        <f t="shared" si="0"/>
        <v>0</v>
      </c>
      <c r="E30" s="7">
        <v>240</v>
      </c>
    </row>
    <row r="31" spans="1:5" x14ac:dyDescent="0.25">
      <c r="A31" s="1" t="s">
        <v>29</v>
      </c>
      <c r="B31" s="6">
        <v>153.30000000000001</v>
      </c>
      <c r="C31" s="6">
        <v>0</v>
      </c>
      <c r="D31" s="6">
        <f t="shared" si="0"/>
        <v>153.30000000000001</v>
      </c>
      <c r="E31" s="7">
        <v>1900</v>
      </c>
    </row>
    <row r="32" spans="1:5" x14ac:dyDescent="0.25">
      <c r="A32" s="1" t="s">
        <v>30</v>
      </c>
      <c r="B32" s="6">
        <v>134.66</v>
      </c>
      <c r="C32" s="6">
        <v>0</v>
      </c>
      <c r="D32" s="6">
        <f t="shared" si="0"/>
        <v>134.66</v>
      </c>
      <c r="E32" s="7">
        <v>3000</v>
      </c>
    </row>
    <row r="33" spans="1:5" x14ac:dyDescent="0.25">
      <c r="A33" s="1" t="s">
        <v>31</v>
      </c>
      <c r="B33" s="6">
        <v>158.06</v>
      </c>
      <c r="C33" s="6">
        <v>0</v>
      </c>
      <c r="D33" s="6">
        <f t="shared" si="0"/>
        <v>158.06</v>
      </c>
      <c r="E33" s="7">
        <v>2587</v>
      </c>
    </row>
    <row r="34" spans="1:5" x14ac:dyDescent="0.25">
      <c r="A34" s="1" t="s">
        <v>32</v>
      </c>
      <c r="B34" s="6">
        <v>19</v>
      </c>
      <c r="C34" s="6">
        <v>0</v>
      </c>
      <c r="D34" s="6">
        <f t="shared" si="0"/>
        <v>19</v>
      </c>
      <c r="E34" s="7">
        <v>300</v>
      </c>
    </row>
    <row r="35" spans="1:5" x14ac:dyDescent="0.25">
      <c r="A35" s="1" t="s">
        <v>33</v>
      </c>
      <c r="B35" s="6">
        <v>76.89</v>
      </c>
      <c r="C35" s="6">
        <v>0</v>
      </c>
      <c r="D35" s="6">
        <f t="shared" si="0"/>
        <v>76.89</v>
      </c>
      <c r="E35" s="7">
        <v>923</v>
      </c>
    </row>
    <row r="36" spans="1:5" x14ac:dyDescent="0.25">
      <c r="A36" s="1" t="s">
        <v>34</v>
      </c>
      <c r="B36" s="6"/>
      <c r="C36" s="6">
        <v>0</v>
      </c>
      <c r="D36" s="6">
        <f t="shared" si="0"/>
        <v>0</v>
      </c>
      <c r="E36" s="7">
        <v>200</v>
      </c>
    </row>
    <row r="37" spans="1:5" x14ac:dyDescent="0.25">
      <c r="A37" s="1" t="s">
        <v>35</v>
      </c>
      <c r="B37" s="6"/>
      <c r="C37" s="6">
        <v>0</v>
      </c>
      <c r="D37" s="6">
        <f t="shared" si="0"/>
        <v>0</v>
      </c>
      <c r="E37" s="7">
        <v>200</v>
      </c>
    </row>
    <row r="38" spans="1:5" x14ac:dyDescent="0.25">
      <c r="A38" s="1" t="s">
        <v>36</v>
      </c>
      <c r="B38" s="6">
        <v>37.21</v>
      </c>
      <c r="C38" s="6">
        <v>0</v>
      </c>
      <c r="D38" s="6">
        <f t="shared" si="0"/>
        <v>37.21</v>
      </c>
      <c r="E38" s="7">
        <v>1350</v>
      </c>
    </row>
    <row r="39" spans="1:5" x14ac:dyDescent="0.25">
      <c r="A39" s="1" t="s">
        <v>37</v>
      </c>
      <c r="B39" s="6">
        <v>33.35</v>
      </c>
      <c r="C39" s="6">
        <v>0</v>
      </c>
      <c r="D39" s="6">
        <f t="shared" si="0"/>
        <v>33.35</v>
      </c>
      <c r="E39" s="7">
        <v>500</v>
      </c>
    </row>
    <row r="40" spans="1:5" ht="15.75" thickBot="1" x14ac:dyDescent="0.3">
      <c r="A40" s="1" t="s">
        <v>38</v>
      </c>
      <c r="B40" s="6"/>
      <c r="C40" s="6">
        <v>0</v>
      </c>
      <c r="D40" s="6">
        <f t="shared" si="0"/>
        <v>0</v>
      </c>
      <c r="E40" s="7">
        <v>85</v>
      </c>
    </row>
    <row r="41" spans="1:5" ht="16.5" thickTop="1" thickBot="1" x14ac:dyDescent="0.3">
      <c r="A41" s="15" t="s">
        <v>41</v>
      </c>
      <c r="B41" s="8">
        <f>SUM(B5:B40)</f>
        <v>3181.8799999999992</v>
      </c>
      <c r="C41" s="8">
        <f>SUM(C5:C40)</f>
        <v>0</v>
      </c>
      <c r="D41" s="8">
        <f>SUM(D5:D40)</f>
        <v>3181.8799999999992</v>
      </c>
      <c r="E41" s="9">
        <f>SUM(E5:E40)</f>
        <v>55933</v>
      </c>
    </row>
    <row r="42" spans="1:5" ht="16.5" thickTop="1" thickBot="1" x14ac:dyDescent="0.3"/>
    <row r="43" spans="1:5" ht="16.5" thickTop="1" thickBot="1" x14ac:dyDescent="0.3">
      <c r="A43" s="21" t="s">
        <v>67</v>
      </c>
      <c r="B43" s="22"/>
      <c r="C43" s="22"/>
      <c r="D43" s="22"/>
      <c r="E43" s="23"/>
    </row>
    <row r="44" spans="1:5" ht="15.75" thickBot="1" x14ac:dyDescent="0.3">
      <c r="A44" s="24" t="s">
        <v>42</v>
      </c>
      <c r="B44" s="25"/>
      <c r="C44" s="25"/>
      <c r="D44" s="25"/>
      <c r="E44" s="26"/>
    </row>
    <row r="45" spans="1:5" ht="15.75" thickBot="1" x14ac:dyDescent="0.3">
      <c r="A45" s="3"/>
      <c r="B45" s="4" t="s">
        <v>1</v>
      </c>
      <c r="C45" s="4" t="s">
        <v>4</v>
      </c>
      <c r="D45" s="4" t="s">
        <v>43</v>
      </c>
      <c r="E45" s="5" t="s">
        <v>3</v>
      </c>
    </row>
    <row r="46" spans="1:5" x14ac:dyDescent="0.25">
      <c r="A46" s="11" t="s">
        <v>44</v>
      </c>
      <c r="B46" s="12"/>
      <c r="C46" s="12"/>
      <c r="D46" s="12"/>
      <c r="E46" s="13"/>
    </row>
    <row r="47" spans="1:5" x14ac:dyDescent="0.25">
      <c r="A47" s="1" t="s">
        <v>45</v>
      </c>
      <c r="B47" s="6">
        <v>341.68</v>
      </c>
      <c r="C47" s="6">
        <v>0</v>
      </c>
      <c r="D47" s="6">
        <f>SUM(B47:C47)</f>
        <v>341.68</v>
      </c>
      <c r="E47" s="7">
        <v>2549</v>
      </c>
    </row>
    <row r="48" spans="1:5" x14ac:dyDescent="0.25">
      <c r="A48" s="11" t="s">
        <v>46</v>
      </c>
      <c r="B48" s="12"/>
      <c r="C48" s="12"/>
      <c r="D48" s="12"/>
      <c r="E48" s="13"/>
    </row>
    <row r="49" spans="1:5" x14ac:dyDescent="0.25">
      <c r="A49" s="1" t="s">
        <v>47</v>
      </c>
      <c r="B49" s="6"/>
      <c r="C49" s="6">
        <v>0</v>
      </c>
      <c r="D49" s="6">
        <f>SUM(B49:C49)</f>
        <v>0</v>
      </c>
      <c r="E49" s="7">
        <v>1850</v>
      </c>
    </row>
    <row r="50" spans="1:5" ht="15.75" thickBot="1" x14ac:dyDescent="0.3">
      <c r="A50" s="1" t="s">
        <v>48</v>
      </c>
      <c r="B50" s="6"/>
      <c r="C50" s="6">
        <v>0</v>
      </c>
      <c r="D50" s="6">
        <f>SUM(B50:C50)</f>
        <v>0</v>
      </c>
      <c r="E50" s="7">
        <v>150</v>
      </c>
    </row>
    <row r="51" spans="1:5" ht="16.5" thickTop="1" thickBot="1" x14ac:dyDescent="0.3">
      <c r="A51" s="2" t="s">
        <v>49</v>
      </c>
      <c r="B51" s="8">
        <f>SUM(B47:B50)</f>
        <v>341.68</v>
      </c>
      <c r="C51" s="8">
        <f t="shared" ref="C51:D51" si="1">SUM(C47:C50)</f>
        <v>0</v>
      </c>
      <c r="D51" s="8">
        <f t="shared" si="1"/>
        <v>341.68</v>
      </c>
      <c r="E51" s="9">
        <f>SUM(E47:E50)</f>
        <v>4549</v>
      </c>
    </row>
    <row r="52" spans="1:5" ht="16.5" thickTop="1" thickBot="1" x14ac:dyDescent="0.3"/>
    <row r="53" spans="1:5" ht="16.5" thickTop="1" thickBot="1" x14ac:dyDescent="0.3">
      <c r="A53" s="16" t="s">
        <v>50</v>
      </c>
      <c r="B53" s="17"/>
      <c r="C53" s="17"/>
      <c r="D53" s="17"/>
      <c r="E53" s="18"/>
    </row>
    <row r="54" spans="1:5" x14ac:dyDescent="0.25">
      <c r="A54" s="19" t="s">
        <v>51</v>
      </c>
      <c r="B54" s="6">
        <f>B41</f>
        <v>3181.8799999999992</v>
      </c>
      <c r="C54" s="6">
        <v>0</v>
      </c>
      <c r="D54" s="6">
        <f>SUM(B54:C54)</f>
        <v>3181.8799999999992</v>
      </c>
      <c r="E54" s="7">
        <f>SUM(E41)</f>
        <v>55933</v>
      </c>
    </row>
    <row r="55" spans="1:5" ht="15.75" thickBot="1" x14ac:dyDescent="0.3">
      <c r="A55" s="1" t="s">
        <v>52</v>
      </c>
      <c r="B55" s="6">
        <f>B51</f>
        <v>341.68</v>
      </c>
      <c r="C55" s="6">
        <v>0</v>
      </c>
      <c r="D55" s="6">
        <f>SUM(B55:C55)</f>
        <v>341.68</v>
      </c>
      <c r="E55" s="7">
        <f>SUM(E51)</f>
        <v>4549</v>
      </c>
    </row>
    <row r="56" spans="1:5" ht="16.5" thickTop="1" thickBot="1" x14ac:dyDescent="0.3">
      <c r="A56" s="2" t="s">
        <v>53</v>
      </c>
      <c r="B56" s="8">
        <f>SUM(B54:B55)</f>
        <v>3523.559999999999</v>
      </c>
      <c r="C56" s="8">
        <f t="shared" ref="C56:E56" si="2">SUM(C54:C55)</f>
        <v>0</v>
      </c>
      <c r="D56" s="8">
        <f t="shared" si="2"/>
        <v>3523.559999999999</v>
      </c>
      <c r="E56" s="9">
        <f t="shared" si="2"/>
        <v>60482</v>
      </c>
    </row>
    <row r="57" spans="1:5" ht="15.75" thickTop="1" x14ac:dyDescent="0.25"/>
  </sheetData>
  <mergeCells count="4">
    <mergeCell ref="A1:E1"/>
    <mergeCell ref="A2:E2"/>
    <mergeCell ref="A43:E43"/>
    <mergeCell ref="A44:E44"/>
  </mergeCells>
  <printOptions gridLines="1"/>
  <pageMargins left="0.7" right="0.7" top="0.75" bottom="0.75" header="0.3" footer="0.3"/>
  <pageSetup orientation="portrait" r:id="rId1"/>
  <rowBreaks count="1" manualBreakCount="1">
    <brk id="41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"/>
  <sheetViews>
    <sheetView topLeftCell="A7" workbookViewId="0">
      <selection activeCell="A15" sqref="A15:A16"/>
    </sheetView>
  </sheetViews>
  <sheetFormatPr defaultRowHeight="15" x14ac:dyDescent="0.25"/>
  <cols>
    <col min="1" max="1" width="35.85546875" customWidth="1"/>
    <col min="2" max="2" width="14.7109375" customWidth="1"/>
    <col min="3" max="3" width="14.7109375" hidden="1" customWidth="1"/>
    <col min="4" max="5" width="14.7109375" customWidth="1"/>
  </cols>
  <sheetData>
    <row r="1" spans="1:5" ht="16.5" thickTop="1" thickBot="1" x14ac:dyDescent="0.3">
      <c r="A1" s="21" t="s">
        <v>64</v>
      </c>
      <c r="B1" s="22"/>
      <c r="C1" s="22"/>
      <c r="D1" s="22"/>
      <c r="E1" s="23"/>
    </row>
    <row r="2" spans="1:5" ht="15.75" thickBot="1" x14ac:dyDescent="0.3">
      <c r="A2" s="24" t="s">
        <v>0</v>
      </c>
      <c r="B2" s="25"/>
      <c r="C2" s="25"/>
      <c r="D2" s="25"/>
      <c r="E2" s="26"/>
    </row>
    <row r="3" spans="1:5" ht="15.75" thickBot="1" x14ac:dyDescent="0.3">
      <c r="A3" s="3"/>
      <c r="B3" s="4" t="s">
        <v>1</v>
      </c>
      <c r="C3" s="4" t="s">
        <v>4</v>
      </c>
      <c r="D3" s="4" t="s">
        <v>2</v>
      </c>
      <c r="E3" s="5" t="s">
        <v>3</v>
      </c>
    </row>
    <row r="4" spans="1:5" x14ac:dyDescent="0.25">
      <c r="A4" s="14" t="s">
        <v>5</v>
      </c>
      <c r="B4" s="12"/>
      <c r="C4" s="12"/>
      <c r="D4" s="12"/>
      <c r="E4" s="13"/>
    </row>
    <row r="5" spans="1:5" x14ac:dyDescent="0.25">
      <c r="A5" s="1" t="s">
        <v>6</v>
      </c>
      <c r="B5" s="6"/>
      <c r="C5" s="6">
        <f>'Dec20'!D5</f>
        <v>10587.7</v>
      </c>
      <c r="D5" s="6">
        <f>SUM(B5:C5)</f>
        <v>10587.7</v>
      </c>
      <c r="E5" s="7">
        <v>16955</v>
      </c>
    </row>
    <row r="6" spans="1:5" x14ac:dyDescent="0.25">
      <c r="A6" s="1" t="s">
        <v>7</v>
      </c>
      <c r="B6" s="6"/>
      <c r="C6" s="6">
        <f>'Dec20'!D6</f>
        <v>1616.8799999999999</v>
      </c>
      <c r="D6" s="6">
        <f t="shared" ref="D6:D41" si="0">SUM(B6:C6)</f>
        <v>1616.8799999999999</v>
      </c>
      <c r="E6" s="7">
        <v>4289</v>
      </c>
    </row>
    <row r="7" spans="1:5" x14ac:dyDescent="0.25">
      <c r="A7" s="1" t="s">
        <v>8</v>
      </c>
      <c r="B7" s="6"/>
      <c r="C7" s="6">
        <f>'Dec20'!D7</f>
        <v>1120.81</v>
      </c>
      <c r="D7" s="6">
        <f t="shared" si="0"/>
        <v>1120.81</v>
      </c>
      <c r="E7" s="7"/>
    </row>
    <row r="8" spans="1:5" x14ac:dyDescent="0.25">
      <c r="A8" s="14" t="s">
        <v>9</v>
      </c>
      <c r="B8" s="12"/>
      <c r="C8" s="12"/>
      <c r="D8" s="12"/>
      <c r="E8" s="13"/>
    </row>
    <row r="9" spans="1:5" x14ac:dyDescent="0.25">
      <c r="A9" s="1" t="s">
        <v>10</v>
      </c>
      <c r="B9" s="6"/>
      <c r="C9" s="6">
        <f>'Dec20'!D9</f>
        <v>3213.4100000000003</v>
      </c>
      <c r="D9" s="6">
        <f t="shared" si="0"/>
        <v>3213.4100000000003</v>
      </c>
      <c r="E9" s="7">
        <v>5051</v>
      </c>
    </row>
    <row r="10" spans="1:5" x14ac:dyDescent="0.25">
      <c r="A10" s="1" t="s">
        <v>11</v>
      </c>
      <c r="B10" s="6"/>
      <c r="C10" s="6">
        <f>'Dec20'!D10</f>
        <v>387.84</v>
      </c>
      <c r="D10" s="6">
        <f t="shared" si="0"/>
        <v>387.84</v>
      </c>
      <c r="E10" s="7">
        <v>600</v>
      </c>
    </row>
    <row r="11" spans="1:5" x14ac:dyDescent="0.25">
      <c r="A11" s="1" t="s">
        <v>12</v>
      </c>
      <c r="B11" s="6"/>
      <c r="C11" s="6">
        <f>'Dec20'!D11</f>
        <v>319.27000000000004</v>
      </c>
      <c r="D11" s="6">
        <f t="shared" si="0"/>
        <v>319.27000000000004</v>
      </c>
      <c r="E11" s="7">
        <v>1100</v>
      </c>
    </row>
    <row r="12" spans="1:5" x14ac:dyDescent="0.25">
      <c r="A12" s="1" t="s">
        <v>13</v>
      </c>
      <c r="B12" s="6"/>
      <c r="C12" s="6">
        <f>'Dec20'!D12</f>
        <v>310</v>
      </c>
      <c r="D12" s="6">
        <f t="shared" si="0"/>
        <v>310</v>
      </c>
      <c r="E12" s="7">
        <v>310</v>
      </c>
    </row>
    <row r="13" spans="1:5" x14ac:dyDescent="0.25">
      <c r="A13" s="1" t="s">
        <v>14</v>
      </c>
      <c r="B13" s="6"/>
      <c r="C13" s="6">
        <f>'Dec20'!D13</f>
        <v>0</v>
      </c>
      <c r="D13" s="6">
        <f t="shared" si="0"/>
        <v>0</v>
      </c>
      <c r="E13" s="7">
        <v>700</v>
      </c>
    </row>
    <row r="14" spans="1:5" x14ac:dyDescent="0.25">
      <c r="A14" s="14" t="s">
        <v>15</v>
      </c>
      <c r="B14" s="12"/>
      <c r="C14" s="12"/>
      <c r="D14" s="12"/>
      <c r="E14" s="13"/>
    </row>
    <row r="15" spans="1:5" x14ac:dyDescent="0.25">
      <c r="A15" s="1" t="s">
        <v>79</v>
      </c>
      <c r="B15" s="6"/>
      <c r="C15" s="6">
        <f>'Dec20'!D15</f>
        <v>1152</v>
      </c>
      <c r="D15" s="6">
        <f t="shared" si="0"/>
        <v>1152</v>
      </c>
      <c r="E15" s="7">
        <v>1152</v>
      </c>
    </row>
    <row r="16" spans="1:5" x14ac:dyDescent="0.25">
      <c r="A16" s="1" t="s">
        <v>78</v>
      </c>
      <c r="B16" s="6"/>
      <c r="C16" s="6"/>
      <c r="D16" s="6"/>
      <c r="E16" s="7"/>
    </row>
    <row r="17" spans="1:5" x14ac:dyDescent="0.25">
      <c r="A17" s="14" t="s">
        <v>16</v>
      </c>
      <c r="B17" s="12"/>
      <c r="C17" s="12"/>
      <c r="D17" s="12"/>
      <c r="E17" s="13"/>
    </row>
    <row r="18" spans="1:5" x14ac:dyDescent="0.25">
      <c r="A18" s="1" t="s">
        <v>17</v>
      </c>
      <c r="B18" s="6"/>
      <c r="C18" s="6">
        <f>'Dec20'!D18</f>
        <v>34.99</v>
      </c>
      <c r="D18" s="6">
        <f t="shared" si="0"/>
        <v>34.99</v>
      </c>
      <c r="E18" s="7">
        <v>4787</v>
      </c>
    </row>
    <row r="19" spans="1:5" x14ac:dyDescent="0.25">
      <c r="A19" s="1" t="s">
        <v>18</v>
      </c>
      <c r="B19" s="6"/>
      <c r="C19" s="6">
        <f>'Dec20'!D19</f>
        <v>29.99</v>
      </c>
      <c r="D19" s="6">
        <f t="shared" si="0"/>
        <v>29.99</v>
      </c>
      <c r="E19" s="7">
        <v>1156</v>
      </c>
    </row>
    <row r="20" spans="1:5" x14ac:dyDescent="0.25">
      <c r="A20" s="14" t="s">
        <v>19</v>
      </c>
      <c r="B20" s="12"/>
      <c r="C20" s="12"/>
      <c r="D20" s="12"/>
      <c r="E20" s="13"/>
    </row>
    <row r="21" spans="1:5" x14ac:dyDescent="0.25">
      <c r="A21" s="1" t="s">
        <v>20</v>
      </c>
      <c r="B21" s="6"/>
      <c r="C21" s="6">
        <f>'Dec20'!D21</f>
        <v>0</v>
      </c>
      <c r="D21" s="6">
        <f t="shared" si="0"/>
        <v>0</v>
      </c>
      <c r="E21" s="7">
        <v>740</v>
      </c>
    </row>
    <row r="22" spans="1:5" x14ac:dyDescent="0.25">
      <c r="A22" s="1" t="s">
        <v>21</v>
      </c>
      <c r="B22" s="6"/>
      <c r="C22" s="6">
        <f>'Dec20'!D22</f>
        <v>285.63</v>
      </c>
      <c r="D22" s="6">
        <f t="shared" si="0"/>
        <v>285.63</v>
      </c>
      <c r="E22" s="7">
        <v>300</v>
      </c>
    </row>
    <row r="23" spans="1:5" x14ac:dyDescent="0.25">
      <c r="A23" s="1" t="s">
        <v>22</v>
      </c>
      <c r="B23" s="6"/>
      <c r="C23" s="6">
        <f>'Dec20'!D23</f>
        <v>0</v>
      </c>
      <c r="D23" s="6">
        <f t="shared" si="0"/>
        <v>0</v>
      </c>
      <c r="E23" s="7">
        <v>300</v>
      </c>
    </row>
    <row r="24" spans="1:5" x14ac:dyDescent="0.25">
      <c r="A24" s="1" t="s">
        <v>23</v>
      </c>
      <c r="B24" s="6"/>
      <c r="C24" s="6">
        <f>'Dec20'!D24</f>
        <v>44.97</v>
      </c>
      <c r="D24" s="6">
        <f t="shared" si="0"/>
        <v>44.97</v>
      </c>
      <c r="E24" s="7">
        <v>500</v>
      </c>
    </row>
    <row r="25" spans="1:5" x14ac:dyDescent="0.25">
      <c r="A25" s="14" t="s">
        <v>24</v>
      </c>
      <c r="B25" s="12"/>
      <c r="C25" s="12"/>
      <c r="D25" s="12"/>
      <c r="E25" s="13"/>
    </row>
    <row r="26" spans="1:5" x14ac:dyDescent="0.25">
      <c r="A26" s="1" t="s">
        <v>25</v>
      </c>
      <c r="B26" s="6"/>
      <c r="C26" s="6">
        <f>'Dec20'!D26</f>
        <v>1752.16</v>
      </c>
      <c r="D26" s="6">
        <f t="shared" si="0"/>
        <v>1752.16</v>
      </c>
      <c r="E26" s="7">
        <v>2628</v>
      </c>
    </row>
    <row r="27" spans="1:5" x14ac:dyDescent="0.25">
      <c r="A27" s="1" t="s">
        <v>26</v>
      </c>
      <c r="B27" s="6"/>
      <c r="C27" s="6">
        <f>'Dec20'!D27</f>
        <v>510.11000000000007</v>
      </c>
      <c r="D27" s="6">
        <f t="shared" si="0"/>
        <v>510.11000000000007</v>
      </c>
      <c r="E27" s="7">
        <v>1680</v>
      </c>
    </row>
    <row r="28" spans="1:5" x14ac:dyDescent="0.25">
      <c r="A28" s="14" t="s">
        <v>27</v>
      </c>
      <c r="B28" s="6"/>
      <c r="C28" s="6">
        <f>'Dec20'!D28</f>
        <v>179</v>
      </c>
      <c r="D28" s="6">
        <f t="shared" si="0"/>
        <v>179</v>
      </c>
      <c r="E28" s="7">
        <v>850</v>
      </c>
    </row>
    <row r="29" spans="1:5" x14ac:dyDescent="0.25">
      <c r="A29" s="14" t="s">
        <v>28</v>
      </c>
      <c r="B29" s="12"/>
      <c r="C29" s="12"/>
      <c r="D29" s="12"/>
      <c r="E29" s="13"/>
    </row>
    <row r="30" spans="1:5" x14ac:dyDescent="0.25">
      <c r="A30" s="1" t="s">
        <v>39</v>
      </c>
      <c r="B30" s="6"/>
      <c r="C30" s="6">
        <f>'Dec20'!D30</f>
        <v>1550</v>
      </c>
      <c r="D30" s="6">
        <f t="shared" si="0"/>
        <v>1550</v>
      </c>
      <c r="E30" s="7">
        <v>1550</v>
      </c>
    </row>
    <row r="31" spans="1:5" x14ac:dyDescent="0.25">
      <c r="A31" s="1" t="s">
        <v>40</v>
      </c>
      <c r="B31" s="6"/>
      <c r="C31" s="6">
        <f>'Dec20'!D31</f>
        <v>207.25</v>
      </c>
      <c r="D31" s="6">
        <f t="shared" si="0"/>
        <v>207.25</v>
      </c>
      <c r="E31" s="7">
        <v>240</v>
      </c>
    </row>
    <row r="32" spans="1:5" x14ac:dyDescent="0.25">
      <c r="A32" s="1" t="s">
        <v>29</v>
      </c>
      <c r="B32" s="6"/>
      <c r="C32" s="6">
        <f>'Dec20'!D32</f>
        <v>1232.6799999999998</v>
      </c>
      <c r="D32" s="6">
        <f t="shared" si="0"/>
        <v>1232.6799999999998</v>
      </c>
      <c r="E32" s="7">
        <v>1900</v>
      </c>
    </row>
    <row r="33" spans="1:5" x14ac:dyDescent="0.25">
      <c r="A33" s="1" t="s">
        <v>30</v>
      </c>
      <c r="B33" s="6"/>
      <c r="C33" s="6">
        <f>'Dec20'!D33</f>
        <v>1393.9199999999998</v>
      </c>
      <c r="D33" s="6">
        <f t="shared" si="0"/>
        <v>1393.9199999999998</v>
      </c>
      <c r="E33" s="7">
        <v>3000</v>
      </c>
    </row>
    <row r="34" spans="1:5" x14ac:dyDescent="0.25">
      <c r="A34" s="1" t="s">
        <v>31</v>
      </c>
      <c r="B34" s="6"/>
      <c r="C34" s="6">
        <f>'Dec20'!D34</f>
        <v>789.4</v>
      </c>
      <c r="D34" s="6">
        <f t="shared" si="0"/>
        <v>789.4</v>
      </c>
      <c r="E34" s="7">
        <v>2587</v>
      </c>
    </row>
    <row r="35" spans="1:5" x14ac:dyDescent="0.25">
      <c r="A35" s="1" t="s">
        <v>32</v>
      </c>
      <c r="B35" s="6"/>
      <c r="C35" s="6">
        <f>'Dec20'!D35</f>
        <v>152</v>
      </c>
      <c r="D35" s="6">
        <f t="shared" si="0"/>
        <v>152</v>
      </c>
      <c r="E35" s="7">
        <v>300</v>
      </c>
    </row>
    <row r="36" spans="1:5" x14ac:dyDescent="0.25">
      <c r="A36" s="1" t="s">
        <v>33</v>
      </c>
      <c r="B36" s="6"/>
      <c r="C36" s="6">
        <f>'Dec20'!D36</f>
        <v>615.12</v>
      </c>
      <c r="D36" s="6">
        <f t="shared" si="0"/>
        <v>615.12</v>
      </c>
      <c r="E36" s="7">
        <v>923</v>
      </c>
    </row>
    <row r="37" spans="1:5" x14ac:dyDescent="0.25">
      <c r="A37" s="1" t="s">
        <v>34</v>
      </c>
      <c r="B37" s="6"/>
      <c r="C37" s="6">
        <f>'Dec20'!D37</f>
        <v>59</v>
      </c>
      <c r="D37" s="6">
        <f t="shared" si="0"/>
        <v>59</v>
      </c>
      <c r="E37" s="7">
        <v>200</v>
      </c>
    </row>
    <row r="38" spans="1:5" x14ac:dyDescent="0.25">
      <c r="A38" s="1" t="s">
        <v>35</v>
      </c>
      <c r="B38" s="6"/>
      <c r="C38" s="6">
        <f>'Dec20'!D38</f>
        <v>76</v>
      </c>
      <c r="D38" s="6">
        <f t="shared" si="0"/>
        <v>76</v>
      </c>
      <c r="E38" s="7">
        <v>200</v>
      </c>
    </row>
    <row r="39" spans="1:5" x14ac:dyDescent="0.25">
      <c r="A39" s="1" t="s">
        <v>36</v>
      </c>
      <c r="B39" s="6"/>
      <c r="C39" s="6">
        <f>'Dec20'!D39</f>
        <v>556.11</v>
      </c>
      <c r="D39" s="6">
        <f t="shared" si="0"/>
        <v>556.11</v>
      </c>
      <c r="E39" s="7">
        <v>1350</v>
      </c>
    </row>
    <row r="40" spans="1:5" x14ac:dyDescent="0.25">
      <c r="A40" s="1" t="s">
        <v>37</v>
      </c>
      <c r="B40" s="6"/>
      <c r="C40" s="6">
        <f>'Dec20'!D40</f>
        <v>33.35</v>
      </c>
      <c r="D40" s="6">
        <f t="shared" si="0"/>
        <v>33.35</v>
      </c>
      <c r="E40" s="7">
        <v>500</v>
      </c>
    </row>
    <row r="41" spans="1:5" ht="15.75" thickBot="1" x14ac:dyDescent="0.3">
      <c r="A41" s="1" t="s">
        <v>38</v>
      </c>
      <c r="B41" s="6"/>
      <c r="C41" s="6">
        <f>'Dec20'!D41</f>
        <v>0</v>
      </c>
      <c r="D41" s="6">
        <f t="shared" si="0"/>
        <v>0</v>
      </c>
      <c r="E41" s="7">
        <v>85</v>
      </c>
    </row>
    <row r="42" spans="1:5" ht="16.5" thickTop="1" thickBot="1" x14ac:dyDescent="0.3">
      <c r="A42" s="15" t="s">
        <v>41</v>
      </c>
      <c r="B42" s="8">
        <f>SUM(B5:B41)</f>
        <v>0</v>
      </c>
      <c r="C42" s="8">
        <f>SUM(C5:C41)</f>
        <v>28209.590000000004</v>
      </c>
      <c r="D42" s="8">
        <f>SUM(D5:D41)</f>
        <v>28209.590000000004</v>
      </c>
      <c r="E42" s="9">
        <f>SUM(E5:E41)</f>
        <v>55933</v>
      </c>
    </row>
    <row r="43" spans="1:5" ht="16.5" thickTop="1" thickBot="1" x14ac:dyDescent="0.3">
      <c r="B43" s="10"/>
      <c r="C43" s="10"/>
      <c r="D43" s="10"/>
      <c r="E43" s="10"/>
    </row>
    <row r="44" spans="1:5" ht="16.5" thickTop="1" thickBot="1" x14ac:dyDescent="0.3">
      <c r="A44" s="21" t="s">
        <v>76</v>
      </c>
      <c r="B44" s="22"/>
      <c r="C44" s="22"/>
      <c r="D44" s="22"/>
      <c r="E44" s="23"/>
    </row>
    <row r="45" spans="1:5" ht="15.75" thickBot="1" x14ac:dyDescent="0.3">
      <c r="A45" s="24" t="s">
        <v>42</v>
      </c>
      <c r="B45" s="25"/>
      <c r="C45" s="25"/>
      <c r="D45" s="25"/>
      <c r="E45" s="26"/>
    </row>
    <row r="46" spans="1:5" ht="15.75" thickBot="1" x14ac:dyDescent="0.3">
      <c r="A46" s="3"/>
      <c r="B46" s="4" t="s">
        <v>1</v>
      </c>
      <c r="C46" s="4" t="s">
        <v>4</v>
      </c>
      <c r="D46" s="4" t="s">
        <v>43</v>
      </c>
      <c r="E46" s="5" t="s">
        <v>3</v>
      </c>
    </row>
    <row r="47" spans="1:5" x14ac:dyDescent="0.25">
      <c r="A47" s="11" t="s">
        <v>44</v>
      </c>
      <c r="B47" s="12"/>
      <c r="C47" s="12"/>
      <c r="D47" s="12"/>
      <c r="E47" s="13"/>
    </row>
    <row r="48" spans="1:5" x14ac:dyDescent="0.25">
      <c r="A48" s="1" t="s">
        <v>45</v>
      </c>
      <c r="B48" s="6"/>
      <c r="C48" s="6">
        <f>'Dec20'!D48</f>
        <v>1120.81</v>
      </c>
      <c r="D48" s="6">
        <f>SUM(B48:C48)</f>
        <v>1120.81</v>
      </c>
      <c r="E48" s="7">
        <v>2549</v>
      </c>
    </row>
    <row r="49" spans="1:5" x14ac:dyDescent="0.25">
      <c r="A49" s="11" t="s">
        <v>46</v>
      </c>
      <c r="B49" s="12"/>
      <c r="C49" s="12">
        <f>'Dec20'!D49</f>
        <v>0</v>
      </c>
      <c r="D49" s="12"/>
      <c r="E49" s="13"/>
    </row>
    <row r="50" spans="1:5" x14ac:dyDescent="0.25">
      <c r="A50" s="1" t="s">
        <v>47</v>
      </c>
      <c r="B50" s="6"/>
      <c r="C50" s="6">
        <f>'Dec20'!D50</f>
        <v>0</v>
      </c>
      <c r="D50" s="6">
        <f>SUM(B50:C50)</f>
        <v>0</v>
      </c>
      <c r="E50" s="7">
        <v>1850</v>
      </c>
    </row>
    <row r="51" spans="1:5" ht="15.75" thickBot="1" x14ac:dyDescent="0.3">
      <c r="A51" s="1" t="s">
        <v>48</v>
      </c>
      <c r="B51" s="6"/>
      <c r="C51" s="6">
        <f>'Dec20'!D51</f>
        <v>0</v>
      </c>
      <c r="D51" s="6">
        <f>SUM(B51:C51)</f>
        <v>0</v>
      </c>
      <c r="E51" s="7">
        <v>150</v>
      </c>
    </row>
    <row r="52" spans="1:5" ht="16.5" thickTop="1" thickBot="1" x14ac:dyDescent="0.3">
      <c r="A52" s="2" t="s">
        <v>49</v>
      </c>
      <c r="B52" s="8">
        <f>SUM(B48:B51)</f>
        <v>0</v>
      </c>
      <c r="C52" s="8">
        <f t="shared" ref="C52:D52" si="1">SUM(C48:C51)</f>
        <v>1120.81</v>
      </c>
      <c r="D52" s="8">
        <f t="shared" si="1"/>
        <v>1120.81</v>
      </c>
      <c r="E52" s="9">
        <f>SUM(E48:E51)</f>
        <v>4549</v>
      </c>
    </row>
    <row r="53" spans="1:5" ht="16.5" thickTop="1" thickBot="1" x14ac:dyDescent="0.3">
      <c r="B53" s="10"/>
      <c r="C53" s="10"/>
      <c r="D53" s="10"/>
      <c r="E53" s="10"/>
    </row>
    <row r="54" spans="1:5" ht="16.5" thickTop="1" thickBot="1" x14ac:dyDescent="0.3">
      <c r="A54" s="16" t="s">
        <v>50</v>
      </c>
      <c r="B54" s="17"/>
      <c r="C54" s="17"/>
      <c r="D54" s="17"/>
      <c r="E54" s="18"/>
    </row>
    <row r="55" spans="1:5" x14ac:dyDescent="0.25">
      <c r="A55" s="19" t="s">
        <v>51</v>
      </c>
      <c r="B55" s="6">
        <f>B42</f>
        <v>0</v>
      </c>
      <c r="C55" s="6">
        <f>'Dec20'!D55</f>
        <v>28336.069999999996</v>
      </c>
      <c r="D55" s="6">
        <f>SUM(B55:C55)</f>
        <v>28336.069999999996</v>
      </c>
      <c r="E55" s="7">
        <f>SUM(E42)</f>
        <v>55933</v>
      </c>
    </row>
    <row r="56" spans="1:5" ht="15.75" thickBot="1" x14ac:dyDescent="0.3">
      <c r="A56" s="1" t="s">
        <v>52</v>
      </c>
      <c r="B56" s="6">
        <f>B52</f>
        <v>0</v>
      </c>
      <c r="C56" s="6">
        <f>'Dec20'!D56</f>
        <v>1120.81</v>
      </c>
      <c r="D56" s="6">
        <f>SUM(B56:C56)</f>
        <v>1120.81</v>
      </c>
      <c r="E56" s="7">
        <f>SUM(E52)</f>
        <v>4549</v>
      </c>
    </row>
    <row r="57" spans="1:5" ht="16.5" thickTop="1" thickBot="1" x14ac:dyDescent="0.3">
      <c r="A57" s="2" t="s">
        <v>53</v>
      </c>
      <c r="B57" s="8">
        <f>SUM(B55:B56)</f>
        <v>0</v>
      </c>
      <c r="C57" s="8">
        <f t="shared" ref="C57:E57" si="2">SUM(C55:C56)</f>
        <v>29456.879999999997</v>
      </c>
      <c r="D57" s="8">
        <f t="shared" si="2"/>
        <v>29456.879999999997</v>
      </c>
      <c r="E57" s="9">
        <f t="shared" si="2"/>
        <v>60482</v>
      </c>
    </row>
    <row r="58" spans="1:5" ht="15.75" thickTop="1" x14ac:dyDescent="0.25"/>
  </sheetData>
  <mergeCells count="4">
    <mergeCell ref="A1:E1"/>
    <mergeCell ref="A2:E2"/>
    <mergeCell ref="A44:E44"/>
    <mergeCell ref="A45:E45"/>
  </mergeCells>
  <pageMargins left="0.7" right="0.7" top="0.75" bottom="0.75" header="0.3" footer="0.3"/>
  <pageSetup orientation="portrait" r:id="rId1"/>
  <rowBreaks count="1" manualBreakCount="1">
    <brk id="42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"/>
  <sheetViews>
    <sheetView workbookViewId="0">
      <selection activeCell="A15" sqref="A15:A16"/>
    </sheetView>
  </sheetViews>
  <sheetFormatPr defaultRowHeight="15" x14ac:dyDescent="0.25"/>
  <cols>
    <col min="1" max="1" width="35.85546875" customWidth="1"/>
    <col min="2" max="2" width="14.7109375" customWidth="1"/>
    <col min="3" max="3" width="14.7109375" hidden="1" customWidth="1"/>
    <col min="4" max="5" width="14.7109375" customWidth="1"/>
  </cols>
  <sheetData>
    <row r="1" spans="1:5" ht="16.5" thickTop="1" thickBot="1" x14ac:dyDescent="0.3">
      <c r="A1" s="21" t="s">
        <v>65</v>
      </c>
      <c r="B1" s="22"/>
      <c r="C1" s="22"/>
      <c r="D1" s="22"/>
      <c r="E1" s="23"/>
    </row>
    <row r="2" spans="1:5" ht="15.75" thickBot="1" x14ac:dyDescent="0.3">
      <c r="A2" s="24" t="s">
        <v>0</v>
      </c>
      <c r="B2" s="25"/>
      <c r="C2" s="25"/>
      <c r="D2" s="25"/>
      <c r="E2" s="26"/>
    </row>
    <row r="3" spans="1:5" ht="15.75" thickBot="1" x14ac:dyDescent="0.3">
      <c r="A3" s="3"/>
      <c r="B3" s="4" t="s">
        <v>1</v>
      </c>
      <c r="C3" s="4" t="s">
        <v>4</v>
      </c>
      <c r="D3" s="4" t="s">
        <v>2</v>
      </c>
      <c r="E3" s="5" t="s">
        <v>3</v>
      </c>
    </row>
    <row r="4" spans="1:5" x14ac:dyDescent="0.25">
      <c r="A4" s="14" t="s">
        <v>5</v>
      </c>
      <c r="B4" s="12"/>
      <c r="C4" s="12"/>
      <c r="D4" s="12"/>
      <c r="E4" s="13"/>
    </row>
    <row r="5" spans="1:5" x14ac:dyDescent="0.25">
      <c r="A5" s="1" t="s">
        <v>6</v>
      </c>
      <c r="B5" s="6"/>
      <c r="C5" s="6">
        <f>'Jan21'!D5</f>
        <v>10587.7</v>
      </c>
      <c r="D5" s="6">
        <f>SUM(B5:C5)</f>
        <v>10587.7</v>
      </c>
      <c r="E5" s="7">
        <v>16955</v>
      </c>
    </row>
    <row r="6" spans="1:5" x14ac:dyDescent="0.25">
      <c r="A6" s="1" t="s">
        <v>7</v>
      </c>
      <c r="B6" s="6"/>
      <c r="C6" s="6">
        <f>'Jan21'!D6</f>
        <v>1616.8799999999999</v>
      </c>
      <c r="D6" s="6">
        <f t="shared" ref="D6:D41" si="0">SUM(B6:C6)</f>
        <v>1616.8799999999999</v>
      </c>
      <c r="E6" s="7">
        <v>4289</v>
      </c>
    </row>
    <row r="7" spans="1:5" x14ac:dyDescent="0.25">
      <c r="A7" s="1" t="s">
        <v>8</v>
      </c>
      <c r="B7" s="6"/>
      <c r="C7" s="6">
        <f>'Jan21'!D7</f>
        <v>1120.81</v>
      </c>
      <c r="D7" s="6">
        <f t="shared" si="0"/>
        <v>1120.81</v>
      </c>
      <c r="E7" s="7"/>
    </row>
    <row r="8" spans="1:5" x14ac:dyDescent="0.25">
      <c r="A8" s="14" t="s">
        <v>9</v>
      </c>
      <c r="B8" s="12"/>
      <c r="C8" s="12"/>
      <c r="D8" s="12"/>
      <c r="E8" s="13"/>
    </row>
    <row r="9" spans="1:5" x14ac:dyDescent="0.25">
      <c r="A9" s="1" t="s">
        <v>10</v>
      </c>
      <c r="B9" s="6"/>
      <c r="C9" s="6">
        <f>'Jan21'!D9</f>
        <v>3213.4100000000003</v>
      </c>
      <c r="D9" s="6">
        <f t="shared" si="0"/>
        <v>3213.4100000000003</v>
      </c>
      <c r="E9" s="7">
        <v>5051</v>
      </c>
    </row>
    <row r="10" spans="1:5" x14ac:dyDescent="0.25">
      <c r="A10" s="1" t="s">
        <v>11</v>
      </c>
      <c r="B10" s="6"/>
      <c r="C10" s="6">
        <f>'Jan21'!D10</f>
        <v>387.84</v>
      </c>
      <c r="D10" s="6">
        <f t="shared" si="0"/>
        <v>387.84</v>
      </c>
      <c r="E10" s="7">
        <v>600</v>
      </c>
    </row>
    <row r="11" spans="1:5" x14ac:dyDescent="0.25">
      <c r="A11" s="1" t="s">
        <v>12</v>
      </c>
      <c r="B11" s="6"/>
      <c r="C11" s="6">
        <f>'Jan21'!D11</f>
        <v>319.27000000000004</v>
      </c>
      <c r="D11" s="6">
        <f t="shared" si="0"/>
        <v>319.27000000000004</v>
      </c>
      <c r="E11" s="7">
        <v>1100</v>
      </c>
    </row>
    <row r="12" spans="1:5" x14ac:dyDescent="0.25">
      <c r="A12" s="1" t="s">
        <v>13</v>
      </c>
      <c r="B12" s="6"/>
      <c r="C12" s="6">
        <f>'Jan21'!D12</f>
        <v>310</v>
      </c>
      <c r="D12" s="6">
        <f t="shared" si="0"/>
        <v>310</v>
      </c>
      <c r="E12" s="7">
        <v>310</v>
      </c>
    </row>
    <row r="13" spans="1:5" x14ac:dyDescent="0.25">
      <c r="A13" s="1" t="s">
        <v>14</v>
      </c>
      <c r="B13" s="6"/>
      <c r="C13" s="6">
        <f>'Jan21'!D13</f>
        <v>0</v>
      </c>
      <c r="D13" s="6">
        <f t="shared" si="0"/>
        <v>0</v>
      </c>
      <c r="E13" s="7">
        <v>700</v>
      </c>
    </row>
    <row r="14" spans="1:5" x14ac:dyDescent="0.25">
      <c r="A14" s="14" t="s">
        <v>15</v>
      </c>
      <c r="B14" s="12"/>
      <c r="C14" s="12"/>
      <c r="D14" s="12"/>
      <c r="E14" s="13"/>
    </row>
    <row r="15" spans="1:5" x14ac:dyDescent="0.25">
      <c r="A15" s="1" t="s">
        <v>79</v>
      </c>
      <c r="B15" s="6"/>
      <c r="C15" s="6">
        <f>'Jan21'!D15</f>
        <v>1152</v>
      </c>
      <c r="D15" s="6">
        <f t="shared" si="0"/>
        <v>1152</v>
      </c>
      <c r="E15" s="7">
        <v>1152</v>
      </c>
    </row>
    <row r="16" spans="1:5" x14ac:dyDescent="0.25">
      <c r="A16" s="1" t="s">
        <v>78</v>
      </c>
      <c r="B16" s="6"/>
      <c r="C16" s="6"/>
      <c r="D16" s="6"/>
      <c r="E16" s="7"/>
    </row>
    <row r="17" spans="1:5" x14ac:dyDescent="0.25">
      <c r="A17" s="14" t="s">
        <v>16</v>
      </c>
      <c r="B17" s="12"/>
      <c r="C17" s="12"/>
      <c r="D17" s="12"/>
      <c r="E17" s="13"/>
    </row>
    <row r="18" spans="1:5" x14ac:dyDescent="0.25">
      <c r="A18" s="1" t="s">
        <v>17</v>
      </c>
      <c r="B18" s="6"/>
      <c r="C18" s="6">
        <f>'Jan21'!D18</f>
        <v>34.99</v>
      </c>
      <c r="D18" s="6">
        <f t="shared" si="0"/>
        <v>34.99</v>
      </c>
      <c r="E18" s="7">
        <v>4787</v>
      </c>
    </row>
    <row r="19" spans="1:5" x14ac:dyDescent="0.25">
      <c r="A19" s="1" t="s">
        <v>18</v>
      </c>
      <c r="B19" s="6"/>
      <c r="C19" s="6">
        <f>'Jan21'!D19</f>
        <v>29.99</v>
      </c>
      <c r="D19" s="6">
        <f t="shared" si="0"/>
        <v>29.99</v>
      </c>
      <c r="E19" s="7">
        <v>1156</v>
      </c>
    </row>
    <row r="20" spans="1:5" x14ac:dyDescent="0.25">
      <c r="A20" s="14" t="s">
        <v>19</v>
      </c>
      <c r="B20" s="12"/>
      <c r="C20" s="12"/>
      <c r="D20" s="12"/>
      <c r="E20" s="13"/>
    </row>
    <row r="21" spans="1:5" x14ac:dyDescent="0.25">
      <c r="A21" s="1" t="s">
        <v>20</v>
      </c>
      <c r="B21" s="6"/>
      <c r="C21" s="6">
        <f>'Jan21'!D21</f>
        <v>0</v>
      </c>
      <c r="D21" s="6">
        <f t="shared" si="0"/>
        <v>0</v>
      </c>
      <c r="E21" s="7">
        <v>740</v>
      </c>
    </row>
    <row r="22" spans="1:5" x14ac:dyDescent="0.25">
      <c r="A22" s="1" t="s">
        <v>21</v>
      </c>
      <c r="B22" s="6"/>
      <c r="C22" s="6">
        <f>'Jan21'!D22</f>
        <v>285.63</v>
      </c>
      <c r="D22" s="6">
        <f t="shared" si="0"/>
        <v>285.63</v>
      </c>
      <c r="E22" s="7">
        <v>300</v>
      </c>
    </row>
    <row r="23" spans="1:5" x14ac:dyDescent="0.25">
      <c r="A23" s="1" t="s">
        <v>22</v>
      </c>
      <c r="B23" s="6"/>
      <c r="C23" s="6">
        <f>'Jan21'!D23</f>
        <v>0</v>
      </c>
      <c r="D23" s="6">
        <f t="shared" si="0"/>
        <v>0</v>
      </c>
      <c r="E23" s="7">
        <v>300</v>
      </c>
    </row>
    <row r="24" spans="1:5" x14ac:dyDescent="0.25">
      <c r="A24" s="1" t="s">
        <v>23</v>
      </c>
      <c r="B24" s="6"/>
      <c r="C24" s="6">
        <f>'Jan21'!D24</f>
        <v>44.97</v>
      </c>
      <c r="D24" s="6">
        <f t="shared" si="0"/>
        <v>44.97</v>
      </c>
      <c r="E24" s="7">
        <v>500</v>
      </c>
    </row>
    <row r="25" spans="1:5" x14ac:dyDescent="0.25">
      <c r="A25" s="14" t="s">
        <v>24</v>
      </c>
      <c r="B25" s="12"/>
      <c r="C25" s="12"/>
      <c r="D25" s="12"/>
      <c r="E25" s="13"/>
    </row>
    <row r="26" spans="1:5" x14ac:dyDescent="0.25">
      <c r="A26" s="1" t="s">
        <v>25</v>
      </c>
      <c r="B26" s="6"/>
      <c r="C26" s="6">
        <f>'Jan21'!D26</f>
        <v>1752.16</v>
      </c>
      <c r="D26" s="6">
        <f t="shared" si="0"/>
        <v>1752.16</v>
      </c>
      <c r="E26" s="7">
        <v>2628</v>
      </c>
    </row>
    <row r="27" spans="1:5" x14ac:dyDescent="0.25">
      <c r="A27" s="1" t="s">
        <v>26</v>
      </c>
      <c r="B27" s="6"/>
      <c r="C27" s="6">
        <f>'Jan21'!D27</f>
        <v>510.11000000000007</v>
      </c>
      <c r="D27" s="6">
        <f t="shared" si="0"/>
        <v>510.11000000000007</v>
      </c>
      <c r="E27" s="7">
        <v>1680</v>
      </c>
    </row>
    <row r="28" spans="1:5" x14ac:dyDescent="0.25">
      <c r="A28" s="14" t="s">
        <v>27</v>
      </c>
      <c r="B28" s="6"/>
      <c r="C28" s="6">
        <f>'Jan21'!D28</f>
        <v>179</v>
      </c>
      <c r="D28" s="6">
        <f t="shared" si="0"/>
        <v>179</v>
      </c>
      <c r="E28" s="7">
        <v>850</v>
      </c>
    </row>
    <row r="29" spans="1:5" x14ac:dyDescent="0.25">
      <c r="A29" s="14" t="s">
        <v>28</v>
      </c>
      <c r="B29" s="12"/>
      <c r="C29" s="12"/>
      <c r="D29" s="12"/>
      <c r="E29" s="13"/>
    </row>
    <row r="30" spans="1:5" x14ac:dyDescent="0.25">
      <c r="A30" s="1" t="s">
        <v>39</v>
      </c>
      <c r="B30" s="6"/>
      <c r="C30" s="6">
        <f>'Jan21'!D30</f>
        <v>1550</v>
      </c>
      <c r="D30" s="6">
        <f t="shared" si="0"/>
        <v>1550</v>
      </c>
      <c r="E30" s="7">
        <v>1550</v>
      </c>
    </row>
    <row r="31" spans="1:5" x14ac:dyDescent="0.25">
      <c r="A31" s="1" t="s">
        <v>40</v>
      </c>
      <c r="B31" s="6"/>
      <c r="C31" s="6">
        <f>'Jan21'!D31</f>
        <v>207.25</v>
      </c>
      <c r="D31" s="6">
        <f t="shared" si="0"/>
        <v>207.25</v>
      </c>
      <c r="E31" s="7">
        <v>240</v>
      </c>
    </row>
    <row r="32" spans="1:5" x14ac:dyDescent="0.25">
      <c r="A32" s="1" t="s">
        <v>29</v>
      </c>
      <c r="B32" s="6"/>
      <c r="C32" s="6">
        <f>'Jan21'!D32</f>
        <v>1232.6799999999998</v>
      </c>
      <c r="D32" s="6">
        <f t="shared" si="0"/>
        <v>1232.6799999999998</v>
      </c>
      <c r="E32" s="7">
        <v>1900</v>
      </c>
    </row>
    <row r="33" spans="1:5" x14ac:dyDescent="0.25">
      <c r="A33" s="1" t="s">
        <v>30</v>
      </c>
      <c r="B33" s="6"/>
      <c r="C33" s="6">
        <f>'Jan21'!D33</f>
        <v>1393.9199999999998</v>
      </c>
      <c r="D33" s="6">
        <f t="shared" si="0"/>
        <v>1393.9199999999998</v>
      </c>
      <c r="E33" s="7">
        <v>3000</v>
      </c>
    </row>
    <row r="34" spans="1:5" x14ac:dyDescent="0.25">
      <c r="A34" s="1" t="s">
        <v>31</v>
      </c>
      <c r="B34" s="6"/>
      <c r="C34" s="6">
        <f>'Jan21'!D34</f>
        <v>789.4</v>
      </c>
      <c r="D34" s="6">
        <f t="shared" si="0"/>
        <v>789.4</v>
      </c>
      <c r="E34" s="7">
        <v>2587</v>
      </c>
    </row>
    <row r="35" spans="1:5" x14ac:dyDescent="0.25">
      <c r="A35" s="1" t="s">
        <v>32</v>
      </c>
      <c r="B35" s="6"/>
      <c r="C35" s="6">
        <f>'Jan21'!D35</f>
        <v>152</v>
      </c>
      <c r="D35" s="6">
        <f t="shared" si="0"/>
        <v>152</v>
      </c>
      <c r="E35" s="7">
        <v>300</v>
      </c>
    </row>
    <row r="36" spans="1:5" x14ac:dyDescent="0.25">
      <c r="A36" s="1" t="s">
        <v>33</v>
      </c>
      <c r="B36" s="6"/>
      <c r="C36" s="6">
        <f>'Jan21'!D36</f>
        <v>615.12</v>
      </c>
      <c r="D36" s="6">
        <f t="shared" si="0"/>
        <v>615.12</v>
      </c>
      <c r="E36" s="7">
        <v>923</v>
      </c>
    </row>
    <row r="37" spans="1:5" x14ac:dyDescent="0.25">
      <c r="A37" s="1" t="s">
        <v>34</v>
      </c>
      <c r="B37" s="6"/>
      <c r="C37" s="6">
        <f>'Jan21'!D37</f>
        <v>59</v>
      </c>
      <c r="D37" s="6">
        <f t="shared" si="0"/>
        <v>59</v>
      </c>
      <c r="E37" s="7">
        <v>200</v>
      </c>
    </row>
    <row r="38" spans="1:5" x14ac:dyDescent="0.25">
      <c r="A38" s="1" t="s">
        <v>35</v>
      </c>
      <c r="B38" s="6"/>
      <c r="C38" s="6">
        <f>'Jan21'!D38</f>
        <v>76</v>
      </c>
      <c r="D38" s="6">
        <f t="shared" si="0"/>
        <v>76</v>
      </c>
      <c r="E38" s="7">
        <v>200</v>
      </c>
    </row>
    <row r="39" spans="1:5" x14ac:dyDescent="0.25">
      <c r="A39" s="1" t="s">
        <v>36</v>
      </c>
      <c r="B39" s="6"/>
      <c r="C39" s="6">
        <f>'Jan21'!D39</f>
        <v>556.11</v>
      </c>
      <c r="D39" s="6">
        <f t="shared" si="0"/>
        <v>556.11</v>
      </c>
      <c r="E39" s="7">
        <v>1350</v>
      </c>
    </row>
    <row r="40" spans="1:5" x14ac:dyDescent="0.25">
      <c r="A40" s="1" t="s">
        <v>37</v>
      </c>
      <c r="B40" s="6"/>
      <c r="C40" s="6">
        <f>'Jan21'!D40</f>
        <v>33.35</v>
      </c>
      <c r="D40" s="6">
        <f t="shared" si="0"/>
        <v>33.35</v>
      </c>
      <c r="E40" s="7">
        <v>500</v>
      </c>
    </row>
    <row r="41" spans="1:5" ht="15.75" thickBot="1" x14ac:dyDescent="0.3">
      <c r="A41" s="1" t="s">
        <v>38</v>
      </c>
      <c r="B41" s="6"/>
      <c r="C41" s="6">
        <f>'Jan21'!D41</f>
        <v>0</v>
      </c>
      <c r="D41" s="6">
        <f t="shared" si="0"/>
        <v>0</v>
      </c>
      <c r="E41" s="7">
        <v>85</v>
      </c>
    </row>
    <row r="42" spans="1:5" ht="16.5" thickTop="1" thickBot="1" x14ac:dyDescent="0.3">
      <c r="A42" s="15" t="s">
        <v>41</v>
      </c>
      <c r="B42" s="8">
        <f>SUM(B5:B41)</f>
        <v>0</v>
      </c>
      <c r="C42" s="8">
        <f>SUM(C5:C41)</f>
        <v>28209.590000000004</v>
      </c>
      <c r="D42" s="8">
        <f>SUM(D5:D41)</f>
        <v>28209.590000000004</v>
      </c>
      <c r="E42" s="9">
        <f>SUM(E5:E41)</f>
        <v>55933</v>
      </c>
    </row>
    <row r="43" spans="1:5" ht="16.5" thickTop="1" thickBot="1" x14ac:dyDescent="0.3">
      <c r="B43" s="10"/>
      <c r="C43" s="10"/>
      <c r="D43" s="10"/>
      <c r="E43" s="10"/>
    </row>
    <row r="44" spans="1:5" ht="16.5" thickTop="1" thickBot="1" x14ac:dyDescent="0.3">
      <c r="A44" s="21" t="s">
        <v>54</v>
      </c>
      <c r="B44" s="22"/>
      <c r="C44" s="22"/>
      <c r="D44" s="22"/>
      <c r="E44" s="23"/>
    </row>
    <row r="45" spans="1:5" ht="15.75" thickBot="1" x14ac:dyDescent="0.3">
      <c r="A45" s="24" t="s">
        <v>42</v>
      </c>
      <c r="B45" s="25"/>
      <c r="C45" s="25"/>
      <c r="D45" s="25"/>
      <c r="E45" s="26"/>
    </row>
    <row r="46" spans="1:5" ht="15.75" thickBot="1" x14ac:dyDescent="0.3">
      <c r="A46" s="3"/>
      <c r="B46" s="4" t="s">
        <v>1</v>
      </c>
      <c r="C46" s="4" t="s">
        <v>4</v>
      </c>
      <c r="D46" s="4" t="s">
        <v>43</v>
      </c>
      <c r="E46" s="5" t="s">
        <v>3</v>
      </c>
    </row>
    <row r="47" spans="1:5" x14ac:dyDescent="0.25">
      <c r="A47" s="11" t="s">
        <v>44</v>
      </c>
      <c r="B47" s="12"/>
      <c r="C47" s="12"/>
      <c r="D47" s="12"/>
      <c r="E47" s="13"/>
    </row>
    <row r="48" spans="1:5" x14ac:dyDescent="0.25">
      <c r="A48" s="1" t="s">
        <v>45</v>
      </c>
      <c r="B48" s="6"/>
      <c r="C48" s="6">
        <f>'Jan21'!D48</f>
        <v>1120.81</v>
      </c>
      <c r="D48" s="6">
        <f>SUM(B48:C48)</f>
        <v>1120.81</v>
      </c>
      <c r="E48" s="7">
        <v>2549</v>
      </c>
    </row>
    <row r="49" spans="1:5" x14ac:dyDescent="0.25">
      <c r="A49" s="11" t="s">
        <v>46</v>
      </c>
      <c r="B49" s="12"/>
      <c r="C49" s="12"/>
      <c r="D49" s="12"/>
      <c r="E49" s="13"/>
    </row>
    <row r="50" spans="1:5" x14ac:dyDescent="0.25">
      <c r="A50" s="1" t="s">
        <v>47</v>
      </c>
      <c r="B50" s="6"/>
      <c r="C50" s="6">
        <f>'Jan21'!D50</f>
        <v>0</v>
      </c>
      <c r="D50" s="6">
        <f>SUM(B50:C50)</f>
        <v>0</v>
      </c>
      <c r="E50" s="7">
        <v>1850</v>
      </c>
    </row>
    <row r="51" spans="1:5" ht="15.75" thickBot="1" x14ac:dyDescent="0.3">
      <c r="A51" s="1" t="s">
        <v>48</v>
      </c>
      <c r="B51" s="6"/>
      <c r="C51" s="6">
        <f>'Jan21'!D51</f>
        <v>0</v>
      </c>
      <c r="D51" s="6">
        <f>SUM(B51:C51)</f>
        <v>0</v>
      </c>
      <c r="E51" s="7">
        <v>150</v>
      </c>
    </row>
    <row r="52" spans="1:5" ht="16.5" thickTop="1" thickBot="1" x14ac:dyDescent="0.3">
      <c r="A52" s="2" t="s">
        <v>49</v>
      </c>
      <c r="B52" s="8">
        <f>SUM(B48:B51)</f>
        <v>0</v>
      </c>
      <c r="C52" s="8">
        <f t="shared" ref="C52:D52" si="1">SUM(C48:C51)</f>
        <v>1120.81</v>
      </c>
      <c r="D52" s="8">
        <f t="shared" si="1"/>
        <v>1120.81</v>
      </c>
      <c r="E52" s="9">
        <f>SUM(E48:E51)</f>
        <v>4549</v>
      </c>
    </row>
    <row r="53" spans="1:5" ht="16.5" thickTop="1" thickBot="1" x14ac:dyDescent="0.3">
      <c r="B53" s="10"/>
      <c r="C53" s="10"/>
      <c r="D53" s="10"/>
      <c r="E53" s="10"/>
    </row>
    <row r="54" spans="1:5" ht="16.5" thickTop="1" thickBot="1" x14ac:dyDescent="0.3">
      <c r="A54" s="16" t="s">
        <v>50</v>
      </c>
      <c r="B54" s="17"/>
      <c r="C54" s="17"/>
      <c r="D54" s="17"/>
      <c r="E54" s="18"/>
    </row>
    <row r="55" spans="1:5" x14ac:dyDescent="0.25">
      <c r="A55" s="19" t="s">
        <v>51</v>
      </c>
      <c r="B55" s="6">
        <f>B42</f>
        <v>0</v>
      </c>
      <c r="C55" s="6">
        <f>'Jan21'!D55</f>
        <v>28336.069999999996</v>
      </c>
      <c r="D55" s="6">
        <f>SUM(B55:C55)</f>
        <v>28336.069999999996</v>
      </c>
      <c r="E55" s="7">
        <f>SUM(E42)</f>
        <v>55933</v>
      </c>
    </row>
    <row r="56" spans="1:5" ht="15.75" thickBot="1" x14ac:dyDescent="0.3">
      <c r="A56" s="1" t="s">
        <v>52</v>
      </c>
      <c r="B56" s="6">
        <f>B52</f>
        <v>0</v>
      </c>
      <c r="C56" s="6">
        <f>'Jan21'!D56</f>
        <v>1120.81</v>
      </c>
      <c r="D56" s="6">
        <f>SUM(B56:C56)</f>
        <v>1120.81</v>
      </c>
      <c r="E56" s="7">
        <f>SUM(E52)</f>
        <v>4549</v>
      </c>
    </row>
    <row r="57" spans="1:5" ht="16.5" thickTop="1" thickBot="1" x14ac:dyDescent="0.3">
      <c r="A57" s="2" t="s">
        <v>53</v>
      </c>
      <c r="B57" s="8">
        <f>SUM(B55:B56)</f>
        <v>0</v>
      </c>
      <c r="C57" s="8">
        <f t="shared" ref="C57:E57" si="2">SUM(C55:C56)</f>
        <v>29456.879999999997</v>
      </c>
      <c r="D57" s="8">
        <f t="shared" si="2"/>
        <v>29456.879999999997</v>
      </c>
      <c r="E57" s="9">
        <f t="shared" si="2"/>
        <v>60482</v>
      </c>
    </row>
    <row r="58" spans="1:5" ht="15.75" thickTop="1" x14ac:dyDescent="0.25"/>
  </sheetData>
  <mergeCells count="4">
    <mergeCell ref="A1:E1"/>
    <mergeCell ref="A2:E2"/>
    <mergeCell ref="A44:E44"/>
    <mergeCell ref="A45:E45"/>
  </mergeCells>
  <printOptions gridLines="1"/>
  <pageMargins left="0.7" right="0.7" top="0.75" bottom="0.75" header="0.3" footer="0.3"/>
  <pageSetup orientation="portrait" r:id="rId1"/>
  <rowBreaks count="1" manualBreakCount="1">
    <brk id="42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"/>
  <sheetViews>
    <sheetView topLeftCell="A10" workbookViewId="0">
      <selection activeCell="A15" sqref="A15"/>
    </sheetView>
  </sheetViews>
  <sheetFormatPr defaultRowHeight="15" x14ac:dyDescent="0.25"/>
  <cols>
    <col min="1" max="1" width="35.85546875" customWidth="1"/>
    <col min="2" max="5" width="14.7109375" customWidth="1"/>
  </cols>
  <sheetData>
    <row r="1" spans="1:5" ht="16.5" thickTop="1" thickBot="1" x14ac:dyDescent="0.3">
      <c r="A1" s="21" t="s">
        <v>66</v>
      </c>
      <c r="B1" s="22"/>
      <c r="C1" s="22"/>
      <c r="D1" s="22"/>
      <c r="E1" s="23"/>
    </row>
    <row r="2" spans="1:5" ht="15.75" thickBot="1" x14ac:dyDescent="0.3">
      <c r="A2" s="24" t="s">
        <v>0</v>
      </c>
      <c r="B2" s="25"/>
      <c r="C2" s="25"/>
      <c r="D2" s="25"/>
      <c r="E2" s="26"/>
    </row>
    <row r="3" spans="1:5" ht="15.75" thickBot="1" x14ac:dyDescent="0.3">
      <c r="A3" s="3"/>
      <c r="B3" s="4" t="s">
        <v>1</v>
      </c>
      <c r="C3" s="4" t="s">
        <v>4</v>
      </c>
      <c r="D3" s="4" t="s">
        <v>2</v>
      </c>
      <c r="E3" s="5" t="s">
        <v>3</v>
      </c>
    </row>
    <row r="4" spans="1:5" x14ac:dyDescent="0.25">
      <c r="A4" s="14" t="s">
        <v>5</v>
      </c>
      <c r="B4" s="12"/>
      <c r="C4" s="12"/>
      <c r="D4" s="12"/>
      <c r="E4" s="13"/>
    </row>
    <row r="5" spans="1:5" x14ac:dyDescent="0.25">
      <c r="A5" s="1" t="s">
        <v>6</v>
      </c>
      <c r="B5" s="6"/>
      <c r="C5" s="6">
        <f>'Feb21'!D5</f>
        <v>10587.7</v>
      </c>
      <c r="D5" s="6">
        <f>SUM(B5:C5)</f>
        <v>10587.7</v>
      </c>
      <c r="E5" s="7">
        <v>16955</v>
      </c>
    </row>
    <row r="6" spans="1:5" x14ac:dyDescent="0.25">
      <c r="A6" s="1" t="s">
        <v>7</v>
      </c>
      <c r="B6" s="6"/>
      <c r="C6" s="6">
        <f>'Feb21'!D6</f>
        <v>1616.8799999999999</v>
      </c>
      <c r="D6" s="6">
        <f t="shared" ref="D6:D41" si="0">SUM(B6:C6)</f>
        <v>1616.8799999999999</v>
      </c>
      <c r="E6" s="7">
        <v>4289</v>
      </c>
    </row>
    <row r="7" spans="1:5" x14ac:dyDescent="0.25">
      <c r="A7" s="1" t="s">
        <v>8</v>
      </c>
      <c r="B7" s="6"/>
      <c r="C7" s="6">
        <f>'Feb21'!D7</f>
        <v>1120.81</v>
      </c>
      <c r="D7" s="6">
        <f t="shared" si="0"/>
        <v>1120.81</v>
      </c>
      <c r="E7" s="7"/>
    </row>
    <row r="8" spans="1:5" x14ac:dyDescent="0.25">
      <c r="A8" s="14" t="s">
        <v>9</v>
      </c>
      <c r="B8" s="12"/>
      <c r="C8" s="12"/>
      <c r="D8" s="12"/>
      <c r="E8" s="13"/>
    </row>
    <row r="9" spans="1:5" x14ac:dyDescent="0.25">
      <c r="A9" s="1" t="s">
        <v>10</v>
      </c>
      <c r="B9" s="6"/>
      <c r="C9" s="6">
        <f>'Feb21'!D9</f>
        <v>3213.4100000000003</v>
      </c>
      <c r="D9" s="6">
        <f t="shared" si="0"/>
        <v>3213.4100000000003</v>
      </c>
      <c r="E9" s="7">
        <v>5051</v>
      </c>
    </row>
    <row r="10" spans="1:5" x14ac:dyDescent="0.25">
      <c r="A10" s="1" t="s">
        <v>11</v>
      </c>
      <c r="B10" s="6"/>
      <c r="C10" s="6">
        <f>'Feb21'!D10</f>
        <v>387.84</v>
      </c>
      <c r="D10" s="6">
        <f t="shared" si="0"/>
        <v>387.84</v>
      </c>
      <c r="E10" s="7">
        <v>600</v>
      </c>
    </row>
    <row r="11" spans="1:5" x14ac:dyDescent="0.25">
      <c r="A11" s="1" t="s">
        <v>12</v>
      </c>
      <c r="B11" s="6"/>
      <c r="C11" s="6">
        <f>'Feb21'!D11</f>
        <v>319.27000000000004</v>
      </c>
      <c r="D11" s="6">
        <f t="shared" si="0"/>
        <v>319.27000000000004</v>
      </c>
      <c r="E11" s="7">
        <v>1100</v>
      </c>
    </row>
    <row r="12" spans="1:5" x14ac:dyDescent="0.25">
      <c r="A12" s="1" t="s">
        <v>13</v>
      </c>
      <c r="B12" s="6"/>
      <c r="C12" s="6">
        <f>'Feb21'!D12</f>
        <v>310</v>
      </c>
      <c r="D12" s="6">
        <f t="shared" si="0"/>
        <v>310</v>
      </c>
      <c r="E12" s="7">
        <v>310</v>
      </c>
    </row>
    <row r="13" spans="1:5" x14ac:dyDescent="0.25">
      <c r="A13" s="1" t="s">
        <v>14</v>
      </c>
      <c r="B13" s="6"/>
      <c r="C13" s="6">
        <f>'Feb21'!D13</f>
        <v>0</v>
      </c>
      <c r="D13" s="6">
        <f t="shared" si="0"/>
        <v>0</v>
      </c>
      <c r="E13" s="7">
        <v>700</v>
      </c>
    </row>
    <row r="14" spans="1:5" x14ac:dyDescent="0.25">
      <c r="A14" s="14" t="s">
        <v>15</v>
      </c>
      <c r="B14" s="12"/>
      <c r="C14" s="12"/>
      <c r="D14" s="12"/>
      <c r="E14" s="13"/>
    </row>
    <row r="15" spans="1:5" x14ac:dyDescent="0.25">
      <c r="A15" s="1" t="s">
        <v>79</v>
      </c>
      <c r="B15" s="6"/>
      <c r="C15" s="6">
        <f>'Feb21'!D15</f>
        <v>1152</v>
      </c>
      <c r="D15" s="6">
        <f t="shared" si="0"/>
        <v>1152</v>
      </c>
      <c r="E15" s="7">
        <v>1152</v>
      </c>
    </row>
    <row r="16" spans="1:5" x14ac:dyDescent="0.25">
      <c r="A16" s="1" t="s">
        <v>78</v>
      </c>
      <c r="B16" s="6"/>
      <c r="C16" s="6"/>
      <c r="D16" s="6"/>
      <c r="E16" s="7"/>
    </row>
    <row r="17" spans="1:5" x14ac:dyDescent="0.25">
      <c r="A17" s="14" t="s">
        <v>16</v>
      </c>
      <c r="B17" s="12"/>
      <c r="C17" s="12"/>
      <c r="D17" s="12"/>
      <c r="E17" s="13"/>
    </row>
    <row r="18" spans="1:5" x14ac:dyDescent="0.25">
      <c r="A18" s="1" t="s">
        <v>17</v>
      </c>
      <c r="B18" s="6"/>
      <c r="C18" s="6">
        <f>'Feb21'!D18</f>
        <v>34.99</v>
      </c>
      <c r="D18" s="6">
        <f t="shared" si="0"/>
        <v>34.99</v>
      </c>
      <c r="E18" s="7">
        <v>4787</v>
      </c>
    </row>
    <row r="19" spans="1:5" x14ac:dyDescent="0.25">
      <c r="A19" s="1" t="s">
        <v>18</v>
      </c>
      <c r="B19" s="6"/>
      <c r="C19" s="6">
        <f>'Feb21'!D19</f>
        <v>29.99</v>
      </c>
      <c r="D19" s="6">
        <f t="shared" si="0"/>
        <v>29.99</v>
      </c>
      <c r="E19" s="7">
        <v>1156</v>
      </c>
    </row>
    <row r="20" spans="1:5" x14ac:dyDescent="0.25">
      <c r="A20" s="14" t="s">
        <v>19</v>
      </c>
      <c r="B20" s="12"/>
      <c r="C20" s="12"/>
      <c r="D20" s="12"/>
      <c r="E20" s="13"/>
    </row>
    <row r="21" spans="1:5" x14ac:dyDescent="0.25">
      <c r="A21" s="1" t="s">
        <v>20</v>
      </c>
      <c r="B21" s="6"/>
      <c r="C21" s="6">
        <f>'Feb21'!D21</f>
        <v>0</v>
      </c>
      <c r="D21" s="6">
        <f t="shared" si="0"/>
        <v>0</v>
      </c>
      <c r="E21" s="7">
        <v>740</v>
      </c>
    </row>
    <row r="22" spans="1:5" x14ac:dyDescent="0.25">
      <c r="A22" s="1" t="s">
        <v>21</v>
      </c>
      <c r="B22" s="6"/>
      <c r="C22" s="6">
        <f>'Feb21'!D22</f>
        <v>285.63</v>
      </c>
      <c r="D22" s="6">
        <f t="shared" si="0"/>
        <v>285.63</v>
      </c>
      <c r="E22" s="7">
        <v>300</v>
      </c>
    </row>
    <row r="23" spans="1:5" x14ac:dyDescent="0.25">
      <c r="A23" s="1" t="s">
        <v>22</v>
      </c>
      <c r="B23" s="6"/>
      <c r="C23" s="6">
        <f>'Feb21'!D23</f>
        <v>0</v>
      </c>
      <c r="D23" s="6">
        <f t="shared" si="0"/>
        <v>0</v>
      </c>
      <c r="E23" s="7">
        <v>300</v>
      </c>
    </row>
    <row r="24" spans="1:5" x14ac:dyDescent="0.25">
      <c r="A24" s="1" t="s">
        <v>23</v>
      </c>
      <c r="B24" s="6"/>
      <c r="C24" s="6">
        <f>'Feb21'!D24</f>
        <v>44.97</v>
      </c>
      <c r="D24" s="6">
        <f t="shared" si="0"/>
        <v>44.97</v>
      </c>
      <c r="E24" s="7">
        <v>500</v>
      </c>
    </row>
    <row r="25" spans="1:5" x14ac:dyDescent="0.25">
      <c r="A25" s="14" t="s">
        <v>24</v>
      </c>
      <c r="B25" s="12"/>
      <c r="C25" s="12"/>
      <c r="D25" s="12"/>
      <c r="E25" s="13"/>
    </row>
    <row r="26" spans="1:5" x14ac:dyDescent="0.25">
      <c r="A26" s="1" t="s">
        <v>25</v>
      </c>
      <c r="B26" s="6"/>
      <c r="C26" s="6">
        <f>'Feb21'!D26</f>
        <v>1752.16</v>
      </c>
      <c r="D26" s="6">
        <f t="shared" si="0"/>
        <v>1752.16</v>
      </c>
      <c r="E26" s="7">
        <v>2628</v>
      </c>
    </row>
    <row r="27" spans="1:5" x14ac:dyDescent="0.25">
      <c r="A27" s="1" t="s">
        <v>26</v>
      </c>
      <c r="B27" s="6"/>
      <c r="C27" s="6">
        <f>'Feb21'!D27</f>
        <v>510.11000000000007</v>
      </c>
      <c r="D27" s="6">
        <f t="shared" si="0"/>
        <v>510.11000000000007</v>
      </c>
      <c r="E27" s="7">
        <v>1680</v>
      </c>
    </row>
    <row r="28" spans="1:5" x14ac:dyDescent="0.25">
      <c r="A28" s="14" t="s">
        <v>27</v>
      </c>
      <c r="B28" s="6"/>
      <c r="C28" s="6">
        <f>'Feb21'!D28</f>
        <v>179</v>
      </c>
      <c r="D28" s="6">
        <f t="shared" si="0"/>
        <v>179</v>
      </c>
      <c r="E28" s="7">
        <v>850</v>
      </c>
    </row>
    <row r="29" spans="1:5" x14ac:dyDescent="0.25">
      <c r="A29" s="14" t="s">
        <v>28</v>
      </c>
      <c r="B29" s="12"/>
      <c r="C29" s="12"/>
      <c r="D29" s="12"/>
      <c r="E29" s="13"/>
    </row>
    <row r="30" spans="1:5" x14ac:dyDescent="0.25">
      <c r="A30" s="1" t="s">
        <v>39</v>
      </c>
      <c r="B30" s="6"/>
      <c r="C30" s="6">
        <f>'Feb21'!D30</f>
        <v>1550</v>
      </c>
      <c r="D30" s="6">
        <f t="shared" si="0"/>
        <v>1550</v>
      </c>
      <c r="E30" s="7">
        <v>1550</v>
      </c>
    </row>
    <row r="31" spans="1:5" x14ac:dyDescent="0.25">
      <c r="A31" s="1" t="s">
        <v>40</v>
      </c>
      <c r="B31" s="6"/>
      <c r="C31" s="6">
        <f>'Feb21'!D31</f>
        <v>207.25</v>
      </c>
      <c r="D31" s="6">
        <f t="shared" si="0"/>
        <v>207.25</v>
      </c>
      <c r="E31" s="7">
        <v>240</v>
      </c>
    </row>
    <row r="32" spans="1:5" x14ac:dyDescent="0.25">
      <c r="A32" s="1" t="s">
        <v>29</v>
      </c>
      <c r="B32" s="6"/>
      <c r="C32" s="6">
        <f>'Feb21'!D32</f>
        <v>1232.6799999999998</v>
      </c>
      <c r="D32" s="6">
        <f t="shared" si="0"/>
        <v>1232.6799999999998</v>
      </c>
      <c r="E32" s="7">
        <v>1900</v>
      </c>
    </row>
    <row r="33" spans="1:5" x14ac:dyDescent="0.25">
      <c r="A33" s="1" t="s">
        <v>30</v>
      </c>
      <c r="B33" s="6"/>
      <c r="C33" s="6">
        <f>'Feb21'!D33</f>
        <v>1393.9199999999998</v>
      </c>
      <c r="D33" s="6">
        <f t="shared" si="0"/>
        <v>1393.9199999999998</v>
      </c>
      <c r="E33" s="7">
        <v>3000</v>
      </c>
    </row>
    <row r="34" spans="1:5" x14ac:dyDescent="0.25">
      <c r="A34" s="1" t="s">
        <v>31</v>
      </c>
      <c r="B34" s="6"/>
      <c r="C34" s="6">
        <f>'Feb21'!D34</f>
        <v>789.4</v>
      </c>
      <c r="D34" s="6">
        <f t="shared" si="0"/>
        <v>789.4</v>
      </c>
      <c r="E34" s="7">
        <v>2587</v>
      </c>
    </row>
    <row r="35" spans="1:5" x14ac:dyDescent="0.25">
      <c r="A35" s="1" t="s">
        <v>32</v>
      </c>
      <c r="B35" s="6"/>
      <c r="C35" s="6">
        <f>'Feb21'!D35</f>
        <v>152</v>
      </c>
      <c r="D35" s="6">
        <f t="shared" si="0"/>
        <v>152</v>
      </c>
      <c r="E35" s="7">
        <v>300</v>
      </c>
    </row>
    <row r="36" spans="1:5" x14ac:dyDescent="0.25">
      <c r="A36" s="1" t="s">
        <v>33</v>
      </c>
      <c r="B36" s="6"/>
      <c r="C36" s="6">
        <f>'Feb21'!D36</f>
        <v>615.12</v>
      </c>
      <c r="D36" s="6">
        <f t="shared" si="0"/>
        <v>615.12</v>
      </c>
      <c r="E36" s="7">
        <v>923</v>
      </c>
    </row>
    <row r="37" spans="1:5" x14ac:dyDescent="0.25">
      <c r="A37" s="1" t="s">
        <v>34</v>
      </c>
      <c r="B37" s="6"/>
      <c r="C37" s="6">
        <f>'Feb21'!D37</f>
        <v>59</v>
      </c>
      <c r="D37" s="6">
        <f t="shared" si="0"/>
        <v>59</v>
      </c>
      <c r="E37" s="7">
        <v>200</v>
      </c>
    </row>
    <row r="38" spans="1:5" x14ac:dyDescent="0.25">
      <c r="A38" s="1" t="s">
        <v>35</v>
      </c>
      <c r="B38" s="6"/>
      <c r="C38" s="6">
        <f>'Feb21'!D38</f>
        <v>76</v>
      </c>
      <c r="D38" s="6">
        <f t="shared" si="0"/>
        <v>76</v>
      </c>
      <c r="E38" s="7">
        <v>200</v>
      </c>
    </row>
    <row r="39" spans="1:5" x14ac:dyDescent="0.25">
      <c r="A39" s="1" t="s">
        <v>36</v>
      </c>
      <c r="B39" s="6"/>
      <c r="C39" s="6">
        <f>'Feb21'!D39</f>
        <v>556.11</v>
      </c>
      <c r="D39" s="6">
        <f t="shared" si="0"/>
        <v>556.11</v>
      </c>
      <c r="E39" s="7">
        <v>1350</v>
      </c>
    </row>
    <row r="40" spans="1:5" x14ac:dyDescent="0.25">
      <c r="A40" s="1" t="s">
        <v>37</v>
      </c>
      <c r="B40" s="6"/>
      <c r="C40" s="6">
        <f>'Feb21'!D40</f>
        <v>33.35</v>
      </c>
      <c r="D40" s="6">
        <f t="shared" si="0"/>
        <v>33.35</v>
      </c>
      <c r="E40" s="7">
        <v>500</v>
      </c>
    </row>
    <row r="41" spans="1:5" ht="15.75" thickBot="1" x14ac:dyDescent="0.3">
      <c r="A41" s="1" t="s">
        <v>38</v>
      </c>
      <c r="B41" s="6"/>
      <c r="C41" s="6">
        <f>'Feb21'!D41</f>
        <v>0</v>
      </c>
      <c r="D41" s="6">
        <f t="shared" si="0"/>
        <v>0</v>
      </c>
      <c r="E41" s="7">
        <v>85</v>
      </c>
    </row>
    <row r="42" spans="1:5" ht="16.5" thickTop="1" thickBot="1" x14ac:dyDescent="0.3">
      <c r="A42" s="15" t="s">
        <v>41</v>
      </c>
      <c r="B42" s="8">
        <f>SUM(B5:B41)</f>
        <v>0</v>
      </c>
      <c r="C42" s="8">
        <f>SUM(C5:C41)</f>
        <v>28209.590000000004</v>
      </c>
      <c r="D42" s="8">
        <f>SUM(D5:D41)</f>
        <v>28209.590000000004</v>
      </c>
      <c r="E42" s="9">
        <f>SUM(E5:E41)</f>
        <v>55933</v>
      </c>
    </row>
    <row r="43" spans="1:5" ht="16.5" thickTop="1" thickBot="1" x14ac:dyDescent="0.3">
      <c r="B43" s="10"/>
      <c r="C43" s="10"/>
      <c r="D43" s="10"/>
      <c r="E43" s="10"/>
    </row>
    <row r="44" spans="1:5" ht="16.5" thickTop="1" thickBot="1" x14ac:dyDescent="0.3">
      <c r="A44" s="21" t="s">
        <v>77</v>
      </c>
      <c r="B44" s="22"/>
      <c r="C44" s="22"/>
      <c r="D44" s="22"/>
      <c r="E44" s="23"/>
    </row>
    <row r="45" spans="1:5" ht="15.75" thickBot="1" x14ac:dyDescent="0.3">
      <c r="A45" s="24" t="s">
        <v>42</v>
      </c>
      <c r="B45" s="25"/>
      <c r="C45" s="25"/>
      <c r="D45" s="25"/>
      <c r="E45" s="26"/>
    </row>
    <row r="46" spans="1:5" ht="15.75" thickBot="1" x14ac:dyDescent="0.3">
      <c r="A46" s="3"/>
      <c r="B46" s="4" t="s">
        <v>1</v>
      </c>
      <c r="C46" s="4" t="s">
        <v>4</v>
      </c>
      <c r="D46" s="4" t="s">
        <v>43</v>
      </c>
      <c r="E46" s="5" t="s">
        <v>3</v>
      </c>
    </row>
    <row r="47" spans="1:5" x14ac:dyDescent="0.25">
      <c r="A47" s="11" t="s">
        <v>44</v>
      </c>
      <c r="B47" s="12"/>
      <c r="C47" s="12"/>
      <c r="D47" s="12"/>
      <c r="E47" s="13"/>
    </row>
    <row r="48" spans="1:5" x14ac:dyDescent="0.25">
      <c r="A48" s="1" t="s">
        <v>45</v>
      </c>
      <c r="B48" s="6"/>
      <c r="C48" s="6">
        <f>'Feb21'!D48</f>
        <v>1120.81</v>
      </c>
      <c r="D48" s="6">
        <f>SUM(B48:C48)</f>
        <v>1120.81</v>
      </c>
      <c r="E48" s="7">
        <v>2549</v>
      </c>
    </row>
    <row r="49" spans="1:5" x14ac:dyDescent="0.25">
      <c r="A49" s="11" t="s">
        <v>46</v>
      </c>
      <c r="B49" s="12"/>
      <c r="C49" s="12"/>
      <c r="D49" s="12"/>
      <c r="E49" s="13"/>
    </row>
    <row r="50" spans="1:5" x14ac:dyDescent="0.25">
      <c r="A50" s="1" t="s">
        <v>47</v>
      </c>
      <c r="B50" s="6"/>
      <c r="C50" s="6">
        <f>'Feb21'!D50</f>
        <v>0</v>
      </c>
      <c r="D50" s="6">
        <f>SUM(B50:C50)</f>
        <v>0</v>
      </c>
      <c r="E50" s="7">
        <v>1850</v>
      </c>
    </row>
    <row r="51" spans="1:5" ht="15.75" thickBot="1" x14ac:dyDescent="0.3">
      <c r="A51" s="1" t="s">
        <v>48</v>
      </c>
      <c r="B51" s="6"/>
      <c r="C51" s="6">
        <f>'Feb21'!D51</f>
        <v>0</v>
      </c>
      <c r="D51" s="6">
        <f>SUM(B51:C51)</f>
        <v>0</v>
      </c>
      <c r="E51" s="7">
        <v>150</v>
      </c>
    </row>
    <row r="52" spans="1:5" ht="16.5" thickTop="1" thickBot="1" x14ac:dyDescent="0.3">
      <c r="A52" s="2" t="s">
        <v>49</v>
      </c>
      <c r="B52" s="8">
        <f>SUM(B48:B51)</f>
        <v>0</v>
      </c>
      <c r="C52" s="8">
        <f t="shared" ref="C52:D52" si="1">SUM(C48:C51)</f>
        <v>1120.81</v>
      </c>
      <c r="D52" s="8">
        <f t="shared" si="1"/>
        <v>1120.81</v>
      </c>
      <c r="E52" s="9">
        <f>SUM(E48:E51)</f>
        <v>4549</v>
      </c>
    </row>
    <row r="53" spans="1:5" ht="16.5" thickTop="1" thickBot="1" x14ac:dyDescent="0.3">
      <c r="B53" s="10"/>
      <c r="C53" s="10"/>
      <c r="D53" s="10"/>
      <c r="E53" s="10"/>
    </row>
    <row r="54" spans="1:5" ht="16.5" thickTop="1" thickBot="1" x14ac:dyDescent="0.3">
      <c r="A54" s="16" t="s">
        <v>50</v>
      </c>
      <c r="B54" s="17"/>
      <c r="C54" s="17"/>
      <c r="D54" s="17"/>
      <c r="E54" s="18"/>
    </row>
    <row r="55" spans="1:5" x14ac:dyDescent="0.25">
      <c r="A55" s="19" t="s">
        <v>51</v>
      </c>
      <c r="B55" s="6">
        <f>B42</f>
        <v>0</v>
      </c>
      <c r="C55" s="6">
        <f>'Feb21'!D55</f>
        <v>28336.069999999996</v>
      </c>
      <c r="D55" s="6">
        <f>SUM(B55:C55)</f>
        <v>28336.069999999996</v>
      </c>
      <c r="E55" s="7">
        <f>SUM(E42)</f>
        <v>55933</v>
      </c>
    </row>
    <row r="56" spans="1:5" ht="15.75" thickBot="1" x14ac:dyDescent="0.3">
      <c r="A56" s="1" t="s">
        <v>52</v>
      </c>
      <c r="B56" s="6">
        <f>B52</f>
        <v>0</v>
      </c>
      <c r="C56" s="6">
        <f>'Feb21'!D56</f>
        <v>1120.81</v>
      </c>
      <c r="D56" s="6">
        <f>SUM(B56:C56)</f>
        <v>1120.81</v>
      </c>
      <c r="E56" s="7">
        <f>SUM(E52)</f>
        <v>4549</v>
      </c>
    </row>
    <row r="57" spans="1:5" ht="16.5" thickTop="1" thickBot="1" x14ac:dyDescent="0.3">
      <c r="A57" s="2" t="s">
        <v>53</v>
      </c>
      <c r="B57" s="8">
        <f>SUM(B55:B56)</f>
        <v>0</v>
      </c>
      <c r="C57" s="8">
        <f t="shared" ref="C57:E57" si="2">SUM(C55:C56)</f>
        <v>29456.879999999997</v>
      </c>
      <c r="D57" s="8">
        <f t="shared" si="2"/>
        <v>29456.879999999997</v>
      </c>
      <c r="E57" s="9">
        <f t="shared" si="2"/>
        <v>60482</v>
      </c>
    </row>
    <row r="58" spans="1:5" ht="15.75" thickTop="1" x14ac:dyDescent="0.25"/>
  </sheetData>
  <mergeCells count="4">
    <mergeCell ref="A44:E44"/>
    <mergeCell ref="A45:E45"/>
    <mergeCell ref="A1:E1"/>
    <mergeCell ref="A2:E2"/>
  </mergeCells>
  <pageMargins left="0.7" right="0.7" top="0.75" bottom="0.75" header="0.3" footer="0.3"/>
  <pageSetup orientation="portrait" r:id="rId1"/>
  <rowBreaks count="1" manualBreakCount="1">
    <brk id="4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"/>
  <sheetViews>
    <sheetView workbookViewId="0">
      <selection activeCell="A15" sqref="A15"/>
    </sheetView>
  </sheetViews>
  <sheetFormatPr defaultRowHeight="15" x14ac:dyDescent="0.25"/>
  <cols>
    <col min="1" max="1" width="35.85546875" customWidth="1"/>
    <col min="2" max="2" width="14.7109375" customWidth="1"/>
    <col min="3" max="3" width="14.7109375" hidden="1" customWidth="1"/>
    <col min="4" max="5" width="14.7109375" customWidth="1"/>
  </cols>
  <sheetData>
    <row r="1" spans="1:5" ht="16.5" thickTop="1" thickBot="1" x14ac:dyDescent="0.3">
      <c r="A1" s="21" t="s">
        <v>56</v>
      </c>
      <c r="B1" s="22"/>
      <c r="C1" s="22"/>
      <c r="D1" s="22"/>
      <c r="E1" s="23"/>
    </row>
    <row r="2" spans="1:5" ht="15.75" thickBot="1" x14ac:dyDescent="0.3">
      <c r="A2" s="24" t="s">
        <v>0</v>
      </c>
      <c r="B2" s="25"/>
      <c r="C2" s="25"/>
      <c r="D2" s="25"/>
      <c r="E2" s="26"/>
    </row>
    <row r="3" spans="1:5" ht="15.75" thickBot="1" x14ac:dyDescent="0.3">
      <c r="A3" s="3"/>
      <c r="B3" s="4" t="s">
        <v>1</v>
      </c>
      <c r="C3" s="4" t="s">
        <v>4</v>
      </c>
      <c r="D3" s="4" t="s">
        <v>2</v>
      </c>
      <c r="E3" s="5" t="s">
        <v>3</v>
      </c>
    </row>
    <row r="4" spans="1:5" x14ac:dyDescent="0.25">
      <c r="A4" s="14" t="s">
        <v>5</v>
      </c>
      <c r="B4" s="12"/>
      <c r="C4" s="12"/>
      <c r="D4" s="12"/>
      <c r="E4" s="13"/>
    </row>
    <row r="5" spans="1:5" x14ac:dyDescent="0.25">
      <c r="A5" s="1" t="s">
        <v>6</v>
      </c>
      <c r="B5" s="6">
        <v>1110.08</v>
      </c>
      <c r="C5" s="6">
        <f>'Apr20'!D5</f>
        <v>1416.3</v>
      </c>
      <c r="D5" s="6">
        <f>SUM(B5:C5)</f>
        <v>2526.38</v>
      </c>
      <c r="E5" s="7">
        <v>16955</v>
      </c>
    </row>
    <row r="6" spans="1:5" x14ac:dyDescent="0.25">
      <c r="A6" s="1" t="s">
        <v>7</v>
      </c>
      <c r="B6" s="6">
        <v>233.64</v>
      </c>
      <c r="C6" s="6">
        <f>'Apr20'!D6</f>
        <v>276.89999999999998</v>
      </c>
      <c r="D6" s="6">
        <f t="shared" ref="D6:D40" si="0">SUM(B6:C6)</f>
        <v>510.53999999999996</v>
      </c>
      <c r="E6" s="7">
        <v>4289</v>
      </c>
    </row>
    <row r="7" spans="1:5" x14ac:dyDescent="0.25">
      <c r="A7" s="1" t="s">
        <v>8</v>
      </c>
      <c r="B7" s="6"/>
      <c r="C7" s="6">
        <f>'Apr20'!D7</f>
        <v>341.68</v>
      </c>
      <c r="D7" s="6">
        <f t="shared" si="0"/>
        <v>341.68</v>
      </c>
      <c r="E7" s="7"/>
    </row>
    <row r="8" spans="1:5" x14ac:dyDescent="0.25">
      <c r="A8" s="14" t="s">
        <v>9</v>
      </c>
      <c r="B8" s="12"/>
      <c r="C8" s="12"/>
      <c r="D8" s="12"/>
      <c r="E8" s="13"/>
    </row>
    <row r="9" spans="1:5" x14ac:dyDescent="0.25">
      <c r="A9" s="1" t="s">
        <v>10</v>
      </c>
      <c r="B9" s="6"/>
      <c r="C9" s="6">
        <f>'Apr20'!D9</f>
        <v>216.09</v>
      </c>
      <c r="D9" s="6">
        <f t="shared" si="0"/>
        <v>216.09</v>
      </c>
      <c r="E9" s="7">
        <v>5051</v>
      </c>
    </row>
    <row r="10" spans="1:5" x14ac:dyDescent="0.25">
      <c r="A10" s="1" t="s">
        <v>11</v>
      </c>
      <c r="B10" s="6">
        <v>35</v>
      </c>
      <c r="C10" s="6">
        <f>'Apr20'!D10</f>
        <v>58</v>
      </c>
      <c r="D10" s="6">
        <f t="shared" si="0"/>
        <v>93</v>
      </c>
      <c r="E10" s="7">
        <v>600</v>
      </c>
    </row>
    <row r="11" spans="1:5" x14ac:dyDescent="0.25">
      <c r="A11" s="1" t="s">
        <v>12</v>
      </c>
      <c r="B11" s="6"/>
      <c r="C11" s="6">
        <f>'Apr20'!D11</f>
        <v>0</v>
      </c>
      <c r="D11" s="6">
        <f t="shared" si="0"/>
        <v>0</v>
      </c>
      <c r="E11" s="7">
        <v>1100</v>
      </c>
    </row>
    <row r="12" spans="1:5" x14ac:dyDescent="0.25">
      <c r="A12" s="1" t="s">
        <v>13</v>
      </c>
      <c r="B12" s="6"/>
      <c r="C12" s="6">
        <f>'Apr20'!D12</f>
        <v>0</v>
      </c>
      <c r="D12" s="6">
        <f t="shared" si="0"/>
        <v>0</v>
      </c>
      <c r="E12" s="7">
        <v>310</v>
      </c>
    </row>
    <row r="13" spans="1:5" x14ac:dyDescent="0.25">
      <c r="A13" s="1" t="s">
        <v>14</v>
      </c>
      <c r="B13" s="6"/>
      <c r="C13" s="6">
        <f>'Apr20'!D13</f>
        <v>0</v>
      </c>
      <c r="D13" s="6">
        <f t="shared" si="0"/>
        <v>0</v>
      </c>
      <c r="E13" s="7">
        <v>700</v>
      </c>
    </row>
    <row r="14" spans="1:5" x14ac:dyDescent="0.25">
      <c r="A14" s="14" t="s">
        <v>15</v>
      </c>
      <c r="B14" s="12"/>
      <c r="C14" s="12"/>
      <c r="D14" s="12"/>
      <c r="E14" s="13"/>
    </row>
    <row r="15" spans="1:5" x14ac:dyDescent="0.25">
      <c r="A15" s="1" t="s">
        <v>79</v>
      </c>
      <c r="B15" s="6"/>
      <c r="C15" s="6">
        <f>'Apr20'!D15</f>
        <v>0</v>
      </c>
      <c r="D15" s="6">
        <f t="shared" si="0"/>
        <v>0</v>
      </c>
      <c r="E15" s="7">
        <v>1152</v>
      </c>
    </row>
    <row r="16" spans="1:5" x14ac:dyDescent="0.25">
      <c r="A16" s="14" t="s">
        <v>16</v>
      </c>
      <c r="B16" s="12"/>
      <c r="C16" s="12"/>
      <c r="D16" s="12"/>
      <c r="E16" s="13"/>
    </row>
    <row r="17" spans="1:5" x14ac:dyDescent="0.25">
      <c r="A17" s="1" t="s">
        <v>17</v>
      </c>
      <c r="B17" s="6"/>
      <c r="C17" s="6">
        <f>'Apr20'!D17</f>
        <v>0</v>
      </c>
      <c r="D17" s="6">
        <f t="shared" si="0"/>
        <v>0</v>
      </c>
      <c r="E17" s="7">
        <v>4787</v>
      </c>
    </row>
    <row r="18" spans="1:5" x14ac:dyDescent="0.25">
      <c r="A18" s="1" t="s">
        <v>18</v>
      </c>
      <c r="B18" s="6"/>
      <c r="C18" s="6">
        <f>'Apr20'!D18</f>
        <v>0</v>
      </c>
      <c r="D18" s="6">
        <f t="shared" si="0"/>
        <v>0</v>
      </c>
      <c r="E18" s="7">
        <v>1156</v>
      </c>
    </row>
    <row r="19" spans="1:5" x14ac:dyDescent="0.25">
      <c r="A19" s="14" t="s">
        <v>19</v>
      </c>
      <c r="B19" s="12"/>
      <c r="C19" s="12"/>
      <c r="D19" s="12"/>
      <c r="E19" s="13"/>
    </row>
    <row r="20" spans="1:5" x14ac:dyDescent="0.25">
      <c r="A20" s="1" t="s">
        <v>20</v>
      </c>
      <c r="B20" s="6"/>
      <c r="C20" s="6">
        <f>'Apr20'!D20</f>
        <v>0</v>
      </c>
      <c r="D20" s="6">
        <f t="shared" si="0"/>
        <v>0</v>
      </c>
      <c r="E20" s="7">
        <v>740</v>
      </c>
    </row>
    <row r="21" spans="1:5" x14ac:dyDescent="0.25">
      <c r="A21" s="1" t="s">
        <v>21</v>
      </c>
      <c r="B21" s="6"/>
      <c r="C21" s="6">
        <f>'Apr20'!D21</f>
        <v>0</v>
      </c>
      <c r="D21" s="6">
        <f t="shared" si="0"/>
        <v>0</v>
      </c>
      <c r="E21" s="7">
        <v>300</v>
      </c>
    </row>
    <row r="22" spans="1:5" x14ac:dyDescent="0.25">
      <c r="A22" s="1" t="s">
        <v>22</v>
      </c>
      <c r="B22" s="6"/>
      <c r="C22" s="6">
        <f>'Apr20'!D22</f>
        <v>0</v>
      </c>
      <c r="D22" s="6">
        <f t="shared" si="0"/>
        <v>0</v>
      </c>
      <c r="E22" s="7">
        <v>300</v>
      </c>
    </row>
    <row r="23" spans="1:5" x14ac:dyDescent="0.25">
      <c r="A23" s="1" t="s">
        <v>23</v>
      </c>
      <c r="B23" s="6">
        <v>14.99</v>
      </c>
      <c r="C23" s="6">
        <f>'Apr20'!D23</f>
        <v>14.99</v>
      </c>
      <c r="D23" s="6">
        <f t="shared" si="0"/>
        <v>29.98</v>
      </c>
      <c r="E23" s="7">
        <v>500</v>
      </c>
    </row>
    <row r="24" spans="1:5" x14ac:dyDescent="0.25">
      <c r="A24" s="14" t="s">
        <v>24</v>
      </c>
      <c r="B24" s="12"/>
      <c r="C24" s="12"/>
      <c r="D24" s="12"/>
      <c r="E24" s="13"/>
    </row>
    <row r="25" spans="1:5" x14ac:dyDescent="0.25">
      <c r="A25" s="1" t="s">
        <v>25</v>
      </c>
      <c r="B25" s="6">
        <v>219.02</v>
      </c>
      <c r="C25" s="6">
        <f>'Apr20'!D25</f>
        <v>219.02</v>
      </c>
      <c r="D25" s="6">
        <f t="shared" si="0"/>
        <v>438.04</v>
      </c>
      <c r="E25" s="7">
        <v>2628</v>
      </c>
    </row>
    <row r="26" spans="1:5" x14ac:dyDescent="0.25">
      <c r="A26" s="1" t="s">
        <v>26</v>
      </c>
      <c r="B26" s="6"/>
      <c r="C26" s="6">
        <f>'Apr20'!D26</f>
        <v>26.43</v>
      </c>
      <c r="D26" s="6">
        <f t="shared" si="0"/>
        <v>26.43</v>
      </c>
      <c r="E26" s="7">
        <v>1680</v>
      </c>
    </row>
    <row r="27" spans="1:5" x14ac:dyDescent="0.25">
      <c r="A27" s="14" t="s">
        <v>27</v>
      </c>
      <c r="B27" s="6"/>
      <c r="C27" s="6">
        <f>'Apr20'!D27</f>
        <v>0</v>
      </c>
      <c r="D27" s="6">
        <f t="shared" si="0"/>
        <v>0</v>
      </c>
      <c r="E27" s="7">
        <v>850</v>
      </c>
    </row>
    <row r="28" spans="1:5" x14ac:dyDescent="0.25">
      <c r="A28" s="14" t="s">
        <v>28</v>
      </c>
      <c r="B28" s="12"/>
      <c r="C28" s="12"/>
      <c r="D28" s="12"/>
      <c r="E28" s="13"/>
    </row>
    <row r="29" spans="1:5" x14ac:dyDescent="0.25">
      <c r="A29" s="1" t="s">
        <v>39</v>
      </c>
      <c r="B29" s="6"/>
      <c r="C29" s="6">
        <f>'Apr20'!D29</f>
        <v>0</v>
      </c>
      <c r="D29" s="6">
        <f t="shared" si="0"/>
        <v>0</v>
      </c>
      <c r="E29" s="7">
        <v>1550</v>
      </c>
    </row>
    <row r="30" spans="1:5" x14ac:dyDescent="0.25">
      <c r="A30" s="1" t="s">
        <v>40</v>
      </c>
      <c r="B30" s="6"/>
      <c r="C30" s="6">
        <f>'Apr20'!D30</f>
        <v>0</v>
      </c>
      <c r="D30" s="6">
        <f t="shared" si="0"/>
        <v>0</v>
      </c>
      <c r="E30" s="7">
        <v>240</v>
      </c>
    </row>
    <row r="31" spans="1:5" x14ac:dyDescent="0.25">
      <c r="A31" s="1" t="s">
        <v>29</v>
      </c>
      <c r="B31" s="6">
        <v>152.55000000000001</v>
      </c>
      <c r="C31" s="6">
        <f>'Apr20'!D31</f>
        <v>153.30000000000001</v>
      </c>
      <c r="D31" s="6">
        <f t="shared" si="0"/>
        <v>305.85000000000002</v>
      </c>
      <c r="E31" s="7">
        <v>1900</v>
      </c>
    </row>
    <row r="32" spans="1:5" x14ac:dyDescent="0.25">
      <c r="A32" s="1" t="s">
        <v>30</v>
      </c>
      <c r="B32" s="6">
        <v>104.07</v>
      </c>
      <c r="C32" s="6">
        <f>'Apr20'!D32</f>
        <v>134.66</v>
      </c>
      <c r="D32" s="6">
        <f t="shared" si="0"/>
        <v>238.73</v>
      </c>
      <c r="E32" s="7">
        <v>3000</v>
      </c>
    </row>
    <row r="33" spans="1:5" x14ac:dyDescent="0.25">
      <c r="A33" s="1" t="s">
        <v>31</v>
      </c>
      <c r="B33" s="6">
        <v>165.46</v>
      </c>
      <c r="C33" s="6">
        <f>'Apr20'!D33</f>
        <v>158.06</v>
      </c>
      <c r="D33" s="6">
        <f t="shared" si="0"/>
        <v>323.52</v>
      </c>
      <c r="E33" s="7">
        <v>2587</v>
      </c>
    </row>
    <row r="34" spans="1:5" x14ac:dyDescent="0.25">
      <c r="A34" s="1" t="s">
        <v>32</v>
      </c>
      <c r="B34" s="6">
        <v>19</v>
      </c>
      <c r="C34" s="6">
        <f>'Apr20'!D34</f>
        <v>19</v>
      </c>
      <c r="D34" s="6">
        <f t="shared" si="0"/>
        <v>38</v>
      </c>
      <c r="E34" s="7">
        <v>300</v>
      </c>
    </row>
    <row r="35" spans="1:5" x14ac:dyDescent="0.25">
      <c r="A35" s="1" t="s">
        <v>33</v>
      </c>
      <c r="B35" s="6">
        <v>76.89</v>
      </c>
      <c r="C35" s="6">
        <f>'Apr20'!D35</f>
        <v>76.89</v>
      </c>
      <c r="D35" s="6">
        <f t="shared" si="0"/>
        <v>153.78</v>
      </c>
      <c r="E35" s="7">
        <v>923</v>
      </c>
    </row>
    <row r="36" spans="1:5" x14ac:dyDescent="0.25">
      <c r="A36" s="1" t="s">
        <v>34</v>
      </c>
      <c r="B36" s="6"/>
      <c r="C36" s="6">
        <f>'Apr20'!D36</f>
        <v>0</v>
      </c>
      <c r="D36" s="6">
        <f t="shared" si="0"/>
        <v>0</v>
      </c>
      <c r="E36" s="7">
        <v>200</v>
      </c>
    </row>
    <row r="37" spans="1:5" x14ac:dyDescent="0.25">
      <c r="A37" s="1" t="s">
        <v>35</v>
      </c>
      <c r="B37" s="6"/>
      <c r="C37" s="6">
        <f>'Apr20'!D37</f>
        <v>0</v>
      </c>
      <c r="D37" s="6">
        <f t="shared" si="0"/>
        <v>0</v>
      </c>
      <c r="E37" s="7">
        <v>200</v>
      </c>
    </row>
    <row r="38" spans="1:5" x14ac:dyDescent="0.25">
      <c r="A38" s="1" t="s">
        <v>36</v>
      </c>
      <c r="B38" s="6">
        <v>10.61</v>
      </c>
      <c r="C38" s="6">
        <f>'Apr20'!D38</f>
        <v>37.21</v>
      </c>
      <c r="D38" s="6">
        <f t="shared" si="0"/>
        <v>47.82</v>
      </c>
      <c r="E38" s="7">
        <v>1350</v>
      </c>
    </row>
    <row r="39" spans="1:5" x14ac:dyDescent="0.25">
      <c r="A39" s="1" t="s">
        <v>37</v>
      </c>
      <c r="B39" s="6"/>
      <c r="C39" s="6">
        <f>'Apr20'!D39</f>
        <v>33.35</v>
      </c>
      <c r="D39" s="6">
        <f t="shared" si="0"/>
        <v>33.35</v>
      </c>
      <c r="E39" s="7">
        <v>500</v>
      </c>
    </row>
    <row r="40" spans="1:5" ht="15.75" thickBot="1" x14ac:dyDescent="0.3">
      <c r="A40" s="1" t="s">
        <v>38</v>
      </c>
      <c r="B40" s="6"/>
      <c r="C40" s="6">
        <f>'Apr20'!D40</f>
        <v>0</v>
      </c>
      <c r="D40" s="6">
        <f t="shared" si="0"/>
        <v>0</v>
      </c>
      <c r="E40" s="7">
        <v>85</v>
      </c>
    </row>
    <row r="41" spans="1:5" ht="16.5" thickTop="1" thickBot="1" x14ac:dyDescent="0.3">
      <c r="A41" s="15" t="s">
        <v>41</v>
      </c>
      <c r="B41" s="8">
        <f>SUM(B5:B40)</f>
        <v>2141.3099999999995</v>
      </c>
      <c r="C41" s="8">
        <f>SUM(C5:C40)</f>
        <v>3181.8799999999992</v>
      </c>
      <c r="D41" s="8">
        <f>SUM(D5:D40)</f>
        <v>5323.19</v>
      </c>
      <c r="E41" s="9">
        <f>SUM(E5:E40)</f>
        <v>55933</v>
      </c>
    </row>
    <row r="42" spans="1:5" ht="16.5" thickTop="1" thickBot="1" x14ac:dyDescent="0.3">
      <c r="B42" s="10"/>
      <c r="C42" s="10"/>
      <c r="D42" s="10"/>
      <c r="E42" s="10"/>
    </row>
    <row r="43" spans="1:5" ht="16.5" thickTop="1" thickBot="1" x14ac:dyDescent="0.3">
      <c r="A43" s="21" t="s">
        <v>68</v>
      </c>
      <c r="B43" s="22"/>
      <c r="C43" s="22"/>
      <c r="D43" s="22"/>
      <c r="E43" s="23"/>
    </row>
    <row r="44" spans="1:5" ht="15.75" thickBot="1" x14ac:dyDescent="0.3">
      <c r="A44" s="24" t="s">
        <v>42</v>
      </c>
      <c r="B44" s="25"/>
      <c r="C44" s="25"/>
      <c r="D44" s="25"/>
      <c r="E44" s="26"/>
    </row>
    <row r="45" spans="1:5" ht="15.75" thickBot="1" x14ac:dyDescent="0.3">
      <c r="A45" s="3"/>
      <c r="B45" s="4" t="s">
        <v>1</v>
      </c>
      <c r="C45" s="4" t="s">
        <v>4</v>
      </c>
      <c r="D45" s="4" t="s">
        <v>43</v>
      </c>
      <c r="E45" s="5" t="s">
        <v>3</v>
      </c>
    </row>
    <row r="46" spans="1:5" x14ac:dyDescent="0.25">
      <c r="A46" s="11" t="s">
        <v>44</v>
      </c>
      <c r="B46" s="12"/>
      <c r="C46" s="12"/>
      <c r="D46" s="12"/>
      <c r="E46" s="13"/>
    </row>
    <row r="47" spans="1:5" x14ac:dyDescent="0.25">
      <c r="A47" s="1" t="s">
        <v>45</v>
      </c>
      <c r="B47" s="6"/>
      <c r="C47" s="6">
        <f>'Apr20'!D47</f>
        <v>341.68</v>
      </c>
      <c r="D47" s="6">
        <f>SUM(B47:C47)</f>
        <v>341.68</v>
      </c>
      <c r="E47" s="7">
        <v>2549</v>
      </c>
    </row>
    <row r="48" spans="1:5" x14ac:dyDescent="0.25">
      <c r="A48" s="11" t="s">
        <v>46</v>
      </c>
      <c r="B48" s="12"/>
      <c r="C48" s="12"/>
      <c r="D48" s="12"/>
      <c r="E48" s="13"/>
    </row>
    <row r="49" spans="1:5" x14ac:dyDescent="0.25">
      <c r="A49" s="1" t="s">
        <v>47</v>
      </c>
      <c r="B49" s="6"/>
      <c r="C49" s="6">
        <f>'Apr20'!D49</f>
        <v>0</v>
      </c>
      <c r="D49" s="6">
        <f>SUM(B49:C49)</f>
        <v>0</v>
      </c>
      <c r="E49" s="7">
        <v>1850</v>
      </c>
    </row>
    <row r="50" spans="1:5" ht="15.75" thickBot="1" x14ac:dyDescent="0.3">
      <c r="A50" s="1" t="s">
        <v>48</v>
      </c>
      <c r="B50" s="6"/>
      <c r="C50" s="6">
        <f>'Apr20'!D50</f>
        <v>0</v>
      </c>
      <c r="D50" s="6">
        <f>SUM(B50:C50)</f>
        <v>0</v>
      </c>
      <c r="E50" s="7">
        <v>150</v>
      </c>
    </row>
    <row r="51" spans="1:5" ht="16.5" thickTop="1" thickBot="1" x14ac:dyDescent="0.3">
      <c r="A51" s="2" t="s">
        <v>49</v>
      </c>
      <c r="B51" s="8">
        <f>SUM(B47:B50)</f>
        <v>0</v>
      </c>
      <c r="C51" s="8">
        <f>'Apr20'!D51</f>
        <v>341.68</v>
      </c>
      <c r="D51" s="8">
        <f t="shared" ref="D51" si="1">SUM(D47:D50)</f>
        <v>341.68</v>
      </c>
      <c r="E51" s="9">
        <f>SUM(E47:E50)</f>
        <v>4549</v>
      </c>
    </row>
    <row r="52" spans="1:5" ht="16.5" thickTop="1" thickBot="1" x14ac:dyDescent="0.3">
      <c r="B52" s="10"/>
      <c r="C52" s="10"/>
      <c r="D52" s="10"/>
      <c r="E52" s="10"/>
    </row>
    <row r="53" spans="1:5" ht="16.5" thickTop="1" thickBot="1" x14ac:dyDescent="0.3">
      <c r="A53" s="16" t="s">
        <v>50</v>
      </c>
      <c r="B53" s="17"/>
      <c r="C53" s="17"/>
      <c r="D53" s="17"/>
      <c r="E53" s="18"/>
    </row>
    <row r="54" spans="1:5" x14ac:dyDescent="0.25">
      <c r="A54" s="19" t="s">
        <v>51</v>
      </c>
      <c r="B54" s="6">
        <f>B41</f>
        <v>2141.3099999999995</v>
      </c>
      <c r="C54" s="6">
        <f>'Apr20'!D54</f>
        <v>3181.8799999999992</v>
      </c>
      <c r="D54" s="6">
        <f>SUM(B54:C54)</f>
        <v>5323.1899999999987</v>
      </c>
      <c r="E54" s="7">
        <f>SUM(E41)</f>
        <v>55933</v>
      </c>
    </row>
    <row r="55" spans="1:5" ht="15.75" thickBot="1" x14ac:dyDescent="0.3">
      <c r="A55" s="1" t="s">
        <v>52</v>
      </c>
      <c r="B55" s="6">
        <f>B51</f>
        <v>0</v>
      </c>
      <c r="C55" s="6">
        <f>'Apr20'!D55</f>
        <v>341.68</v>
      </c>
      <c r="D55" s="6">
        <f>SUM(B55:C55)</f>
        <v>341.68</v>
      </c>
      <c r="E55" s="7">
        <f>SUM(E51)</f>
        <v>4549</v>
      </c>
    </row>
    <row r="56" spans="1:5" ht="16.5" thickTop="1" thickBot="1" x14ac:dyDescent="0.3">
      <c r="A56" s="2" t="s">
        <v>53</v>
      </c>
      <c r="B56" s="8">
        <f>SUM(B54:B55)</f>
        <v>2141.3099999999995</v>
      </c>
      <c r="C56" s="8">
        <f t="shared" ref="C56:E56" si="2">SUM(C54:C55)</f>
        <v>3523.559999999999</v>
      </c>
      <c r="D56" s="8">
        <f t="shared" si="2"/>
        <v>5664.869999999999</v>
      </c>
      <c r="E56" s="9">
        <f t="shared" si="2"/>
        <v>60482</v>
      </c>
    </row>
    <row r="57" spans="1:5" ht="15.75" thickTop="1" x14ac:dyDescent="0.25"/>
  </sheetData>
  <mergeCells count="4">
    <mergeCell ref="A1:E1"/>
    <mergeCell ref="A2:E2"/>
    <mergeCell ref="A43:E43"/>
    <mergeCell ref="A44:E44"/>
  </mergeCells>
  <pageMargins left="0.7" right="0.7" top="0.75" bottom="0.75" header="0.3" footer="0.3"/>
  <pageSetup orientation="portrait" r:id="rId1"/>
  <rowBreaks count="1" manualBreakCount="1">
    <brk id="4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"/>
  <sheetViews>
    <sheetView workbookViewId="0">
      <selection activeCell="A15" sqref="A15"/>
    </sheetView>
  </sheetViews>
  <sheetFormatPr defaultRowHeight="15" x14ac:dyDescent="0.25"/>
  <cols>
    <col min="1" max="1" width="35.85546875" customWidth="1"/>
    <col min="2" max="2" width="14.7109375" customWidth="1"/>
    <col min="3" max="3" width="7.85546875" hidden="1" customWidth="1"/>
    <col min="4" max="5" width="14.7109375" customWidth="1"/>
  </cols>
  <sheetData>
    <row r="1" spans="1:5" ht="16.5" thickTop="1" thickBot="1" x14ac:dyDescent="0.3">
      <c r="A1" s="21" t="s">
        <v>57</v>
      </c>
      <c r="B1" s="22"/>
      <c r="C1" s="22"/>
      <c r="D1" s="22"/>
      <c r="E1" s="23"/>
    </row>
    <row r="2" spans="1:5" ht="15.75" thickBot="1" x14ac:dyDescent="0.3">
      <c r="A2" s="24" t="s">
        <v>0</v>
      </c>
      <c r="B2" s="25"/>
      <c r="C2" s="25"/>
      <c r="D2" s="25"/>
      <c r="E2" s="26"/>
    </row>
    <row r="3" spans="1:5" ht="15.75" thickBot="1" x14ac:dyDescent="0.3">
      <c r="A3" s="3"/>
      <c r="B3" s="4" t="s">
        <v>1</v>
      </c>
      <c r="C3" s="4" t="s">
        <v>4</v>
      </c>
      <c r="D3" s="4" t="s">
        <v>2</v>
      </c>
      <c r="E3" s="5" t="s">
        <v>3</v>
      </c>
    </row>
    <row r="4" spans="1:5" x14ac:dyDescent="0.25">
      <c r="A4" s="14" t="s">
        <v>5</v>
      </c>
      <c r="B4" s="12"/>
      <c r="C4" s="12"/>
      <c r="D4" s="12"/>
      <c r="E4" s="13"/>
    </row>
    <row r="5" spans="1:5" x14ac:dyDescent="0.25">
      <c r="A5" s="1" t="s">
        <v>6</v>
      </c>
      <c r="B5" s="6">
        <v>1110.08</v>
      </c>
      <c r="C5" s="6">
        <f>'May20'!D5</f>
        <v>2526.38</v>
      </c>
      <c r="D5" s="6">
        <f>SUM(B5:C5)</f>
        <v>3636.46</v>
      </c>
      <c r="E5" s="7">
        <v>16955</v>
      </c>
    </row>
    <row r="6" spans="1:5" x14ac:dyDescent="0.25">
      <c r="A6" s="1" t="s">
        <v>7</v>
      </c>
      <c r="B6" s="6">
        <v>233.64</v>
      </c>
      <c r="C6" s="6">
        <f>'May20'!D6</f>
        <v>510.53999999999996</v>
      </c>
      <c r="D6" s="6">
        <f t="shared" ref="D6:D40" si="0">SUM(B6:C6)</f>
        <v>744.18</v>
      </c>
      <c r="E6" s="7">
        <v>4289</v>
      </c>
    </row>
    <row r="7" spans="1:5" x14ac:dyDescent="0.25">
      <c r="A7" s="1" t="s">
        <v>8</v>
      </c>
      <c r="B7" s="6"/>
      <c r="C7" s="6">
        <f>'May20'!D7</f>
        <v>341.68</v>
      </c>
      <c r="D7" s="6">
        <f t="shared" si="0"/>
        <v>341.68</v>
      </c>
      <c r="E7" s="7"/>
    </row>
    <row r="8" spans="1:5" x14ac:dyDescent="0.25">
      <c r="A8" s="14" t="s">
        <v>9</v>
      </c>
      <c r="B8" s="12"/>
      <c r="C8" s="12"/>
      <c r="D8" s="12"/>
      <c r="E8" s="13"/>
    </row>
    <row r="9" spans="1:5" x14ac:dyDescent="0.25">
      <c r="A9" s="1" t="s">
        <v>10</v>
      </c>
      <c r="B9" s="6">
        <v>758.76</v>
      </c>
      <c r="C9" s="6">
        <f>'May20'!D9</f>
        <v>216.09</v>
      </c>
      <c r="D9" s="6">
        <f t="shared" si="0"/>
        <v>974.85</v>
      </c>
      <c r="E9" s="7">
        <v>5051</v>
      </c>
    </row>
    <row r="10" spans="1:5" x14ac:dyDescent="0.25">
      <c r="A10" s="1" t="s">
        <v>11</v>
      </c>
      <c r="B10" s="6">
        <v>72.97</v>
      </c>
      <c r="C10" s="6">
        <f>'May20'!D10</f>
        <v>93</v>
      </c>
      <c r="D10" s="6">
        <f t="shared" si="0"/>
        <v>165.97</v>
      </c>
      <c r="E10" s="7">
        <v>600</v>
      </c>
    </row>
    <row r="11" spans="1:5" x14ac:dyDescent="0.25">
      <c r="A11" s="1" t="s">
        <v>12</v>
      </c>
      <c r="B11" s="6">
        <v>125.26</v>
      </c>
      <c r="C11" s="6">
        <f>'May20'!D11</f>
        <v>0</v>
      </c>
      <c r="D11" s="6">
        <f t="shared" si="0"/>
        <v>125.26</v>
      </c>
      <c r="E11" s="7">
        <v>1100</v>
      </c>
    </row>
    <row r="12" spans="1:5" x14ac:dyDescent="0.25">
      <c r="A12" s="1" t="s">
        <v>13</v>
      </c>
      <c r="B12" s="6"/>
      <c r="C12" s="6">
        <f>'May20'!D12</f>
        <v>0</v>
      </c>
      <c r="D12" s="6">
        <f t="shared" si="0"/>
        <v>0</v>
      </c>
      <c r="E12" s="7">
        <v>310</v>
      </c>
    </row>
    <row r="13" spans="1:5" x14ac:dyDescent="0.25">
      <c r="A13" s="1" t="s">
        <v>14</v>
      </c>
      <c r="B13" s="6"/>
      <c r="C13" s="6">
        <f>'May20'!D13</f>
        <v>0</v>
      </c>
      <c r="D13" s="6">
        <f t="shared" si="0"/>
        <v>0</v>
      </c>
      <c r="E13" s="7">
        <v>700</v>
      </c>
    </row>
    <row r="14" spans="1:5" x14ac:dyDescent="0.25">
      <c r="A14" s="14" t="s">
        <v>15</v>
      </c>
      <c r="B14" s="12"/>
      <c r="C14" s="12"/>
      <c r="D14" s="12"/>
      <c r="E14" s="13"/>
    </row>
    <row r="15" spans="1:5" x14ac:dyDescent="0.25">
      <c r="A15" s="1" t="s">
        <v>79</v>
      </c>
      <c r="B15" s="6">
        <v>395.87</v>
      </c>
      <c r="C15" s="6">
        <f>'May20'!D15</f>
        <v>0</v>
      </c>
      <c r="D15" s="6">
        <f t="shared" si="0"/>
        <v>395.87</v>
      </c>
      <c r="E15" s="7">
        <v>1152</v>
      </c>
    </row>
    <row r="16" spans="1:5" x14ac:dyDescent="0.25">
      <c r="A16" s="14" t="s">
        <v>16</v>
      </c>
      <c r="B16" s="12"/>
      <c r="C16" s="12"/>
      <c r="D16" s="12"/>
      <c r="E16" s="13"/>
    </row>
    <row r="17" spans="1:5" x14ac:dyDescent="0.25">
      <c r="A17" s="1" t="s">
        <v>17</v>
      </c>
      <c r="B17" s="6"/>
      <c r="C17" s="6">
        <f>'May20'!D17</f>
        <v>0</v>
      </c>
      <c r="D17" s="6">
        <f t="shared" si="0"/>
        <v>0</v>
      </c>
      <c r="E17" s="7">
        <v>4787</v>
      </c>
    </row>
    <row r="18" spans="1:5" x14ac:dyDescent="0.25">
      <c r="A18" s="1" t="s">
        <v>18</v>
      </c>
      <c r="B18" s="6"/>
      <c r="C18" s="6">
        <f>'May20'!D18</f>
        <v>0</v>
      </c>
      <c r="D18" s="6">
        <f t="shared" si="0"/>
        <v>0</v>
      </c>
      <c r="E18" s="7">
        <v>1156</v>
      </c>
    </row>
    <row r="19" spans="1:5" x14ac:dyDescent="0.25">
      <c r="A19" s="14" t="s">
        <v>19</v>
      </c>
      <c r="B19" s="12"/>
      <c r="C19" s="12"/>
      <c r="D19" s="12"/>
      <c r="E19" s="13"/>
    </row>
    <row r="20" spans="1:5" x14ac:dyDescent="0.25">
      <c r="A20" s="1" t="s">
        <v>20</v>
      </c>
      <c r="B20" s="6"/>
      <c r="C20" s="6">
        <f>'May20'!D20</f>
        <v>0</v>
      </c>
      <c r="D20" s="6">
        <f t="shared" si="0"/>
        <v>0</v>
      </c>
      <c r="E20" s="7">
        <v>740</v>
      </c>
    </row>
    <row r="21" spans="1:5" x14ac:dyDescent="0.25">
      <c r="A21" s="1" t="s">
        <v>21</v>
      </c>
      <c r="B21" s="6">
        <v>117.13</v>
      </c>
      <c r="C21" s="6">
        <f>'May20'!D21</f>
        <v>0</v>
      </c>
      <c r="D21" s="6">
        <f t="shared" si="0"/>
        <v>117.13</v>
      </c>
      <c r="E21" s="7">
        <v>300</v>
      </c>
    </row>
    <row r="22" spans="1:5" x14ac:dyDescent="0.25">
      <c r="A22" s="1" t="s">
        <v>22</v>
      </c>
      <c r="B22" s="6"/>
      <c r="C22" s="6">
        <f>'May20'!D22</f>
        <v>0</v>
      </c>
      <c r="D22" s="6">
        <f t="shared" si="0"/>
        <v>0</v>
      </c>
      <c r="E22" s="7">
        <v>300</v>
      </c>
    </row>
    <row r="23" spans="1:5" x14ac:dyDescent="0.25">
      <c r="A23" s="1" t="s">
        <v>23</v>
      </c>
      <c r="B23" s="6">
        <v>14.99</v>
      </c>
      <c r="C23" s="6">
        <f>'May20'!D23</f>
        <v>29.98</v>
      </c>
      <c r="D23" s="6">
        <f t="shared" si="0"/>
        <v>44.97</v>
      </c>
      <c r="E23" s="7">
        <v>500</v>
      </c>
    </row>
    <row r="24" spans="1:5" x14ac:dyDescent="0.25">
      <c r="A24" s="14" t="s">
        <v>24</v>
      </c>
      <c r="B24" s="12"/>
      <c r="C24" s="12"/>
      <c r="D24" s="12"/>
      <c r="E24" s="13"/>
    </row>
    <row r="25" spans="1:5" x14ac:dyDescent="0.25">
      <c r="A25" s="1" t="s">
        <v>25</v>
      </c>
      <c r="B25" s="6">
        <v>219.02</v>
      </c>
      <c r="C25" s="6">
        <f>'May20'!D25</f>
        <v>438.04</v>
      </c>
      <c r="D25" s="6">
        <f t="shared" si="0"/>
        <v>657.06000000000006</v>
      </c>
      <c r="E25" s="7">
        <v>2628</v>
      </c>
    </row>
    <row r="26" spans="1:5" x14ac:dyDescent="0.25">
      <c r="A26" s="1" t="s">
        <v>26</v>
      </c>
      <c r="B26" s="6">
        <v>371.35</v>
      </c>
      <c r="C26" s="6">
        <f>'May20'!D26</f>
        <v>26.43</v>
      </c>
      <c r="D26" s="6">
        <f t="shared" si="0"/>
        <v>397.78000000000003</v>
      </c>
      <c r="E26" s="7">
        <v>1680</v>
      </c>
    </row>
    <row r="27" spans="1:5" x14ac:dyDescent="0.25">
      <c r="A27" s="14" t="s">
        <v>27</v>
      </c>
      <c r="B27" s="6"/>
      <c r="C27" s="6">
        <f>'May20'!D27</f>
        <v>0</v>
      </c>
      <c r="D27" s="6">
        <f t="shared" si="0"/>
        <v>0</v>
      </c>
      <c r="E27" s="7">
        <v>850</v>
      </c>
    </row>
    <row r="28" spans="1:5" x14ac:dyDescent="0.25">
      <c r="A28" s="14" t="s">
        <v>28</v>
      </c>
      <c r="B28" s="12"/>
      <c r="C28" s="12"/>
      <c r="D28" s="12"/>
      <c r="E28" s="13"/>
    </row>
    <row r="29" spans="1:5" x14ac:dyDescent="0.25">
      <c r="A29" s="1" t="s">
        <v>39</v>
      </c>
      <c r="B29" s="6"/>
      <c r="C29" s="6">
        <f>'May20'!D29</f>
        <v>0</v>
      </c>
      <c r="D29" s="6">
        <f t="shared" si="0"/>
        <v>0</v>
      </c>
      <c r="E29" s="7">
        <v>1550</v>
      </c>
    </row>
    <row r="30" spans="1:5" x14ac:dyDescent="0.25">
      <c r="A30" s="1" t="s">
        <v>40</v>
      </c>
      <c r="B30" s="6"/>
      <c r="C30" s="6">
        <f>'May20'!D30</f>
        <v>0</v>
      </c>
      <c r="D30" s="6">
        <f t="shared" si="0"/>
        <v>0</v>
      </c>
      <c r="E30" s="7">
        <v>240</v>
      </c>
    </row>
    <row r="31" spans="1:5" x14ac:dyDescent="0.25">
      <c r="A31" s="1" t="s">
        <v>29</v>
      </c>
      <c r="B31" s="6">
        <v>152.55000000000001</v>
      </c>
      <c r="C31" s="6">
        <f>'May20'!D31</f>
        <v>305.85000000000002</v>
      </c>
      <c r="D31" s="6">
        <f t="shared" si="0"/>
        <v>458.40000000000003</v>
      </c>
      <c r="E31" s="7">
        <v>1900</v>
      </c>
    </row>
    <row r="32" spans="1:5" x14ac:dyDescent="0.25">
      <c r="A32" s="1" t="s">
        <v>30</v>
      </c>
      <c r="B32" s="6">
        <v>129.63</v>
      </c>
      <c r="C32" s="6">
        <f>'May20'!D32</f>
        <v>238.73</v>
      </c>
      <c r="D32" s="6">
        <f t="shared" si="0"/>
        <v>368.36</v>
      </c>
      <c r="E32" s="7">
        <v>3000</v>
      </c>
    </row>
    <row r="33" spans="1:5" x14ac:dyDescent="0.25">
      <c r="A33" s="1" t="s">
        <v>31</v>
      </c>
      <c r="B33" s="6">
        <v>58.2</v>
      </c>
      <c r="C33" s="6">
        <f>'May20'!D33</f>
        <v>323.52</v>
      </c>
      <c r="D33" s="6">
        <f t="shared" si="0"/>
        <v>381.71999999999997</v>
      </c>
      <c r="E33" s="7">
        <v>2587</v>
      </c>
    </row>
    <row r="34" spans="1:5" x14ac:dyDescent="0.25">
      <c r="A34" s="1" t="s">
        <v>32</v>
      </c>
      <c r="B34" s="6">
        <v>19</v>
      </c>
      <c r="C34" s="6">
        <f>'May20'!D34</f>
        <v>38</v>
      </c>
      <c r="D34" s="6">
        <f t="shared" si="0"/>
        <v>57</v>
      </c>
      <c r="E34" s="7">
        <v>300</v>
      </c>
    </row>
    <row r="35" spans="1:5" x14ac:dyDescent="0.25">
      <c r="A35" s="1" t="s">
        <v>33</v>
      </c>
      <c r="B35" s="6">
        <v>76.89</v>
      </c>
      <c r="C35" s="6">
        <f>'May20'!D35</f>
        <v>153.78</v>
      </c>
      <c r="D35" s="6">
        <f t="shared" si="0"/>
        <v>230.67000000000002</v>
      </c>
      <c r="E35" s="7">
        <v>923</v>
      </c>
    </row>
    <row r="36" spans="1:5" x14ac:dyDescent="0.25">
      <c r="A36" s="1" t="s">
        <v>34</v>
      </c>
      <c r="B36" s="6">
        <v>59</v>
      </c>
      <c r="C36" s="6">
        <f>'May20'!D36</f>
        <v>0</v>
      </c>
      <c r="D36" s="6">
        <f t="shared" si="0"/>
        <v>59</v>
      </c>
      <c r="E36" s="7">
        <v>200</v>
      </c>
    </row>
    <row r="37" spans="1:5" x14ac:dyDescent="0.25">
      <c r="A37" s="1" t="s">
        <v>35</v>
      </c>
      <c r="B37" s="6">
        <v>76</v>
      </c>
      <c r="C37" s="6">
        <f>'May20'!D37</f>
        <v>0</v>
      </c>
      <c r="D37" s="6">
        <f t="shared" si="0"/>
        <v>76</v>
      </c>
      <c r="E37" s="7">
        <v>200</v>
      </c>
    </row>
    <row r="38" spans="1:5" x14ac:dyDescent="0.25">
      <c r="A38" s="1" t="s">
        <v>36</v>
      </c>
      <c r="B38" s="6">
        <v>10.61</v>
      </c>
      <c r="C38" s="6">
        <f>'May20'!D38</f>
        <v>47.82</v>
      </c>
      <c r="D38" s="6">
        <f t="shared" si="0"/>
        <v>58.43</v>
      </c>
      <c r="E38" s="7">
        <v>1350</v>
      </c>
    </row>
    <row r="39" spans="1:5" x14ac:dyDescent="0.25">
      <c r="A39" s="1" t="s">
        <v>37</v>
      </c>
      <c r="B39" s="6"/>
      <c r="C39" s="6">
        <f>'May20'!D39</f>
        <v>33.35</v>
      </c>
      <c r="D39" s="6">
        <f t="shared" si="0"/>
        <v>33.35</v>
      </c>
      <c r="E39" s="7">
        <v>500</v>
      </c>
    </row>
    <row r="40" spans="1:5" ht="15.75" thickBot="1" x14ac:dyDescent="0.3">
      <c r="A40" s="1" t="s">
        <v>38</v>
      </c>
      <c r="B40" s="6"/>
      <c r="C40" s="6">
        <f>'May20'!D40</f>
        <v>0</v>
      </c>
      <c r="D40" s="6">
        <f t="shared" si="0"/>
        <v>0</v>
      </c>
      <c r="E40" s="7">
        <v>85</v>
      </c>
    </row>
    <row r="41" spans="1:5" ht="16.5" thickTop="1" thickBot="1" x14ac:dyDescent="0.3">
      <c r="A41" s="15" t="s">
        <v>41</v>
      </c>
      <c r="B41" s="8">
        <f>SUM(B5:B40)</f>
        <v>4000.9499999999994</v>
      </c>
      <c r="C41" s="8">
        <f>'May20'!D41</f>
        <v>5323.19</v>
      </c>
      <c r="D41" s="8">
        <f>SUM(D5:D40)</f>
        <v>9324.1400000000012</v>
      </c>
      <c r="E41" s="9">
        <f>SUM(E5:E40)</f>
        <v>55933</v>
      </c>
    </row>
    <row r="42" spans="1:5" ht="16.5" thickTop="1" thickBot="1" x14ac:dyDescent="0.3">
      <c r="B42" s="10"/>
      <c r="C42" s="10"/>
      <c r="D42" s="10"/>
      <c r="E42" s="10"/>
    </row>
    <row r="43" spans="1:5" ht="16.5" thickTop="1" thickBot="1" x14ac:dyDescent="0.3">
      <c r="A43" s="21" t="s">
        <v>69</v>
      </c>
      <c r="B43" s="22"/>
      <c r="C43" s="22"/>
      <c r="D43" s="22"/>
      <c r="E43" s="23"/>
    </row>
    <row r="44" spans="1:5" ht="15.75" thickBot="1" x14ac:dyDescent="0.3">
      <c r="A44" s="24" t="s">
        <v>42</v>
      </c>
      <c r="B44" s="25"/>
      <c r="C44" s="25"/>
      <c r="D44" s="25"/>
      <c r="E44" s="26"/>
    </row>
    <row r="45" spans="1:5" ht="15.75" thickBot="1" x14ac:dyDescent="0.3">
      <c r="A45" s="3"/>
      <c r="B45" s="4" t="s">
        <v>1</v>
      </c>
      <c r="C45" s="4" t="s">
        <v>4</v>
      </c>
      <c r="D45" s="4" t="s">
        <v>43</v>
      </c>
      <c r="E45" s="5" t="s">
        <v>3</v>
      </c>
    </row>
    <row r="46" spans="1:5" x14ac:dyDescent="0.25">
      <c r="A46" s="11" t="s">
        <v>44</v>
      </c>
      <c r="B46" s="12"/>
      <c r="C46" s="12"/>
      <c r="D46" s="12"/>
      <c r="E46" s="13"/>
    </row>
    <row r="47" spans="1:5" x14ac:dyDescent="0.25">
      <c r="A47" s="1" t="s">
        <v>45</v>
      </c>
      <c r="B47" s="6"/>
      <c r="C47" s="6">
        <f>'May20'!D47</f>
        <v>341.68</v>
      </c>
      <c r="D47" s="6">
        <f>SUM(B47:C47)</f>
        <v>341.68</v>
      </c>
      <c r="E47" s="7">
        <v>2549</v>
      </c>
    </row>
    <row r="48" spans="1:5" x14ac:dyDescent="0.25">
      <c r="A48" s="11" t="s">
        <v>46</v>
      </c>
      <c r="B48" s="12"/>
      <c r="C48" s="12"/>
      <c r="D48" s="12"/>
      <c r="E48" s="13"/>
    </row>
    <row r="49" spans="1:5" x14ac:dyDescent="0.25">
      <c r="A49" s="1" t="s">
        <v>47</v>
      </c>
      <c r="B49" s="6"/>
      <c r="C49" s="6">
        <f>'May20'!D49</f>
        <v>0</v>
      </c>
      <c r="D49" s="6">
        <f>SUM(B49:C49)</f>
        <v>0</v>
      </c>
      <c r="E49" s="7">
        <v>1850</v>
      </c>
    </row>
    <row r="50" spans="1:5" ht="15.75" thickBot="1" x14ac:dyDescent="0.3">
      <c r="A50" s="1" t="s">
        <v>48</v>
      </c>
      <c r="B50" s="6"/>
      <c r="C50" s="6">
        <f>'May20'!D50</f>
        <v>0</v>
      </c>
      <c r="D50" s="6">
        <f>SUM(B50:C50)</f>
        <v>0</v>
      </c>
      <c r="E50" s="7">
        <v>150</v>
      </c>
    </row>
    <row r="51" spans="1:5" ht="16.5" thickTop="1" thickBot="1" x14ac:dyDescent="0.3">
      <c r="A51" s="2" t="s">
        <v>49</v>
      </c>
      <c r="B51" s="8">
        <f>SUM(B47:B50)</f>
        <v>0</v>
      </c>
      <c r="C51" s="8">
        <f>'May20'!D51</f>
        <v>341.68</v>
      </c>
      <c r="D51" s="8">
        <f t="shared" ref="D51" si="1">SUM(D47:D50)</f>
        <v>341.68</v>
      </c>
      <c r="E51" s="9">
        <f>SUM(E47:E50)</f>
        <v>4549</v>
      </c>
    </row>
    <row r="52" spans="1:5" ht="16.5" thickTop="1" thickBot="1" x14ac:dyDescent="0.3">
      <c r="B52" s="10"/>
      <c r="C52" s="10"/>
      <c r="D52" s="10"/>
      <c r="E52" s="10"/>
    </row>
    <row r="53" spans="1:5" ht="16.5" thickTop="1" thickBot="1" x14ac:dyDescent="0.3">
      <c r="A53" s="16" t="s">
        <v>50</v>
      </c>
      <c r="B53" s="17"/>
      <c r="C53" s="17"/>
      <c r="D53" s="17"/>
      <c r="E53" s="18"/>
    </row>
    <row r="54" spans="1:5" x14ac:dyDescent="0.25">
      <c r="A54" s="19" t="s">
        <v>51</v>
      </c>
      <c r="B54" s="6">
        <f>B41</f>
        <v>4000.9499999999994</v>
      </c>
      <c r="C54" s="6">
        <f>'May20'!D54</f>
        <v>5323.1899999999987</v>
      </c>
      <c r="D54" s="6">
        <f>SUM(B54:C54)</f>
        <v>9324.1399999999976</v>
      </c>
      <c r="E54" s="7">
        <f>SUM(E41)</f>
        <v>55933</v>
      </c>
    </row>
    <row r="55" spans="1:5" ht="15.75" thickBot="1" x14ac:dyDescent="0.3">
      <c r="A55" s="1" t="s">
        <v>52</v>
      </c>
      <c r="B55" s="6">
        <f>B51</f>
        <v>0</v>
      </c>
      <c r="C55" s="6">
        <f>'May20'!C55</f>
        <v>341.68</v>
      </c>
      <c r="D55" s="6">
        <f>SUM(B55:C55)</f>
        <v>341.68</v>
      </c>
      <c r="E55" s="7">
        <f>SUM(E51)</f>
        <v>4549</v>
      </c>
    </row>
    <row r="56" spans="1:5" ht="16.5" thickTop="1" thickBot="1" x14ac:dyDescent="0.3">
      <c r="A56" s="2" t="s">
        <v>53</v>
      </c>
      <c r="B56" s="8">
        <f>SUM(B54:B55)</f>
        <v>4000.9499999999994</v>
      </c>
      <c r="C56" s="8">
        <f t="shared" ref="C56:E56" si="2">SUM(C54:C55)</f>
        <v>5664.869999999999</v>
      </c>
      <c r="D56" s="8">
        <f t="shared" si="2"/>
        <v>9665.8199999999979</v>
      </c>
      <c r="E56" s="9">
        <f t="shared" si="2"/>
        <v>60482</v>
      </c>
    </row>
    <row r="57" spans="1:5" ht="15.75" thickTop="1" x14ac:dyDescent="0.25"/>
  </sheetData>
  <mergeCells count="4">
    <mergeCell ref="A43:E43"/>
    <mergeCell ref="A44:E44"/>
    <mergeCell ref="A1:E1"/>
    <mergeCell ref="A2:E2"/>
  </mergeCells>
  <printOptions gridLines="1"/>
  <pageMargins left="0.7" right="0.7" top="0.75" bottom="0.75" header="0.3" footer="0.3"/>
  <pageSetup orientation="portrait" r:id="rId1"/>
  <rowBreaks count="1" manualBreakCount="1">
    <brk id="4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"/>
  <sheetViews>
    <sheetView topLeftCell="A19" workbookViewId="0">
      <selection activeCell="A15" sqref="A15"/>
    </sheetView>
  </sheetViews>
  <sheetFormatPr defaultRowHeight="15" x14ac:dyDescent="0.25"/>
  <cols>
    <col min="1" max="1" width="35.85546875" customWidth="1"/>
    <col min="2" max="2" width="14.7109375" customWidth="1"/>
    <col min="3" max="3" width="14.7109375" hidden="1" customWidth="1"/>
    <col min="4" max="5" width="14.7109375" customWidth="1"/>
  </cols>
  <sheetData>
    <row r="1" spans="1:5" ht="16.5" thickTop="1" thickBot="1" x14ac:dyDescent="0.3">
      <c r="A1" s="21" t="s">
        <v>58</v>
      </c>
      <c r="B1" s="22"/>
      <c r="C1" s="22"/>
      <c r="D1" s="22"/>
      <c r="E1" s="23"/>
    </row>
    <row r="2" spans="1:5" ht="15.75" thickBot="1" x14ac:dyDescent="0.3">
      <c r="A2" s="24" t="s">
        <v>0</v>
      </c>
      <c r="B2" s="25"/>
      <c r="C2" s="25"/>
      <c r="D2" s="25"/>
      <c r="E2" s="26"/>
    </row>
    <row r="3" spans="1:5" ht="15.75" thickBot="1" x14ac:dyDescent="0.3">
      <c r="A3" s="3"/>
      <c r="B3" s="4" t="s">
        <v>1</v>
      </c>
      <c r="C3" s="4" t="s">
        <v>4</v>
      </c>
      <c r="D3" s="4" t="s">
        <v>2</v>
      </c>
      <c r="E3" s="5" t="s">
        <v>3</v>
      </c>
    </row>
    <row r="4" spans="1:5" x14ac:dyDescent="0.25">
      <c r="A4" s="14" t="s">
        <v>5</v>
      </c>
      <c r="B4" s="12"/>
      <c r="C4" s="12"/>
      <c r="D4" s="12"/>
      <c r="E4" s="13"/>
    </row>
    <row r="5" spans="1:5" x14ac:dyDescent="0.25">
      <c r="A5" s="1" t="s">
        <v>6</v>
      </c>
      <c r="B5" s="6">
        <v>1427.25</v>
      </c>
      <c r="C5" s="6">
        <f>'Jun20'!D5</f>
        <v>3636.46</v>
      </c>
      <c r="D5" s="6">
        <f>SUM(B5:C5)</f>
        <v>5063.71</v>
      </c>
      <c r="E5" s="7">
        <v>16955</v>
      </c>
    </row>
    <row r="6" spans="1:5" x14ac:dyDescent="0.25">
      <c r="A6" s="1" t="s">
        <v>7</v>
      </c>
      <c r="B6" s="6">
        <v>221.64</v>
      </c>
      <c r="C6" s="6">
        <f>'Jun20'!D6</f>
        <v>744.18</v>
      </c>
      <c r="D6" s="6">
        <f t="shared" ref="D6:D40" si="0">SUM(B6:C6)</f>
        <v>965.81999999999994</v>
      </c>
      <c r="E6" s="7">
        <v>4289</v>
      </c>
    </row>
    <row r="7" spans="1:5" x14ac:dyDescent="0.25">
      <c r="A7" s="1" t="s">
        <v>8</v>
      </c>
      <c r="B7" s="6">
        <v>365.07</v>
      </c>
      <c r="C7" s="6">
        <f>'Jun20'!D7</f>
        <v>341.68</v>
      </c>
      <c r="D7" s="6">
        <f t="shared" si="0"/>
        <v>706.75</v>
      </c>
      <c r="E7" s="7"/>
    </row>
    <row r="8" spans="1:5" x14ac:dyDescent="0.25">
      <c r="A8" s="14" t="s">
        <v>9</v>
      </c>
      <c r="B8" s="12"/>
      <c r="C8" s="12"/>
      <c r="D8" s="12"/>
      <c r="E8" s="13"/>
    </row>
    <row r="9" spans="1:5" x14ac:dyDescent="0.25">
      <c r="A9" s="1" t="s">
        <v>10</v>
      </c>
      <c r="B9" s="6">
        <v>297.60000000000002</v>
      </c>
      <c r="C9" s="6">
        <f>'Jun20'!D9</f>
        <v>974.85</v>
      </c>
      <c r="D9" s="6">
        <f t="shared" si="0"/>
        <v>1272.45</v>
      </c>
      <c r="E9" s="7">
        <v>5051</v>
      </c>
    </row>
    <row r="10" spans="1:5" x14ac:dyDescent="0.25">
      <c r="A10" s="1" t="s">
        <v>11</v>
      </c>
      <c r="B10" s="6">
        <v>18.95</v>
      </c>
      <c r="C10" s="6">
        <f>'Jun20'!D10</f>
        <v>165.97</v>
      </c>
      <c r="D10" s="6">
        <f t="shared" si="0"/>
        <v>184.92</v>
      </c>
      <c r="E10" s="7">
        <v>600</v>
      </c>
    </row>
    <row r="11" spans="1:5" x14ac:dyDescent="0.25">
      <c r="A11" s="1" t="s">
        <v>12</v>
      </c>
      <c r="B11" s="6">
        <v>111.03</v>
      </c>
      <c r="C11" s="6">
        <f>'Jun20'!D11</f>
        <v>125.26</v>
      </c>
      <c r="D11" s="6">
        <f t="shared" si="0"/>
        <v>236.29000000000002</v>
      </c>
      <c r="E11" s="7">
        <v>1100</v>
      </c>
    </row>
    <row r="12" spans="1:5" x14ac:dyDescent="0.25">
      <c r="A12" s="1" t="s">
        <v>13</v>
      </c>
      <c r="B12" s="6"/>
      <c r="C12" s="6">
        <f>'Jun20'!D12</f>
        <v>0</v>
      </c>
      <c r="D12" s="6">
        <f t="shared" si="0"/>
        <v>0</v>
      </c>
      <c r="E12" s="7">
        <v>310</v>
      </c>
    </row>
    <row r="13" spans="1:5" x14ac:dyDescent="0.25">
      <c r="A13" s="1" t="s">
        <v>14</v>
      </c>
      <c r="B13" s="6"/>
      <c r="C13" s="6">
        <f>'Jun20'!D13</f>
        <v>0</v>
      </c>
      <c r="D13" s="6">
        <f t="shared" si="0"/>
        <v>0</v>
      </c>
      <c r="E13" s="7">
        <v>700</v>
      </c>
    </row>
    <row r="14" spans="1:5" x14ac:dyDescent="0.25">
      <c r="A14" s="14" t="s">
        <v>15</v>
      </c>
      <c r="B14" s="12"/>
      <c r="C14" s="12"/>
      <c r="D14" s="12"/>
      <c r="E14" s="13"/>
    </row>
    <row r="15" spans="1:5" x14ac:dyDescent="0.25">
      <c r="A15" s="1" t="s">
        <v>79</v>
      </c>
      <c r="B15" s="6">
        <v>88.09</v>
      </c>
      <c r="C15" s="6">
        <f>'Jun20'!D15</f>
        <v>395.87</v>
      </c>
      <c r="D15" s="6">
        <f t="shared" si="0"/>
        <v>483.96000000000004</v>
      </c>
      <c r="E15" s="7">
        <v>1152</v>
      </c>
    </row>
    <row r="16" spans="1:5" x14ac:dyDescent="0.25">
      <c r="A16" s="14" t="s">
        <v>16</v>
      </c>
      <c r="B16" s="12"/>
      <c r="C16" s="12"/>
      <c r="D16" s="12"/>
      <c r="E16" s="13"/>
    </row>
    <row r="17" spans="1:5" x14ac:dyDescent="0.25">
      <c r="A17" s="1" t="s">
        <v>17</v>
      </c>
      <c r="B17" s="6">
        <v>34.99</v>
      </c>
      <c r="C17" s="6">
        <f>'Jun20'!D17</f>
        <v>0</v>
      </c>
      <c r="D17" s="6">
        <f t="shared" si="0"/>
        <v>34.99</v>
      </c>
      <c r="E17" s="7">
        <v>4787</v>
      </c>
    </row>
    <row r="18" spans="1:5" x14ac:dyDescent="0.25">
      <c r="A18" s="1" t="s">
        <v>18</v>
      </c>
      <c r="B18" s="6"/>
      <c r="C18" s="6">
        <f>'Jun20'!D18</f>
        <v>0</v>
      </c>
      <c r="D18" s="6">
        <f t="shared" si="0"/>
        <v>0</v>
      </c>
      <c r="E18" s="7">
        <v>1156</v>
      </c>
    </row>
    <row r="19" spans="1:5" x14ac:dyDescent="0.25">
      <c r="A19" s="14" t="s">
        <v>19</v>
      </c>
      <c r="B19" s="12"/>
      <c r="C19" s="12"/>
      <c r="D19" s="12"/>
      <c r="E19" s="13"/>
    </row>
    <row r="20" spans="1:5" x14ac:dyDescent="0.25">
      <c r="A20" s="1" t="s">
        <v>20</v>
      </c>
      <c r="B20" s="6"/>
      <c r="C20" s="6">
        <f>'Jun20'!D20</f>
        <v>0</v>
      </c>
      <c r="D20" s="6">
        <f t="shared" si="0"/>
        <v>0</v>
      </c>
      <c r="E20" s="7">
        <v>740</v>
      </c>
    </row>
    <row r="21" spans="1:5" x14ac:dyDescent="0.25">
      <c r="A21" s="1" t="s">
        <v>21</v>
      </c>
      <c r="B21" s="6">
        <v>151.6</v>
      </c>
      <c r="C21" s="6">
        <f>'Jun20'!D21</f>
        <v>117.13</v>
      </c>
      <c r="D21" s="6">
        <f t="shared" si="0"/>
        <v>268.73</v>
      </c>
      <c r="E21" s="7">
        <v>300</v>
      </c>
    </row>
    <row r="22" spans="1:5" x14ac:dyDescent="0.25">
      <c r="A22" s="1" t="s">
        <v>22</v>
      </c>
      <c r="B22" s="6"/>
      <c r="C22" s="6">
        <f>'Jun20'!D22</f>
        <v>0</v>
      </c>
      <c r="D22" s="6">
        <f t="shared" si="0"/>
        <v>0</v>
      </c>
      <c r="E22" s="7">
        <v>300</v>
      </c>
    </row>
    <row r="23" spans="1:5" x14ac:dyDescent="0.25">
      <c r="A23" s="1" t="s">
        <v>23</v>
      </c>
      <c r="B23" s="6"/>
      <c r="C23" s="6">
        <f>'Jun20'!D23</f>
        <v>44.97</v>
      </c>
      <c r="D23" s="6">
        <f t="shared" si="0"/>
        <v>44.97</v>
      </c>
      <c r="E23" s="7">
        <v>500</v>
      </c>
    </row>
    <row r="24" spans="1:5" x14ac:dyDescent="0.25">
      <c r="A24" s="14" t="s">
        <v>24</v>
      </c>
      <c r="B24" s="12"/>
      <c r="C24" s="12"/>
      <c r="D24" s="12"/>
      <c r="E24" s="13"/>
    </row>
    <row r="25" spans="1:5" x14ac:dyDescent="0.25">
      <c r="A25" s="1" t="s">
        <v>25</v>
      </c>
      <c r="B25" s="6">
        <v>219.02</v>
      </c>
      <c r="C25" s="6">
        <f>'Jun20'!D25</f>
        <v>657.06000000000006</v>
      </c>
      <c r="D25" s="6">
        <f t="shared" si="0"/>
        <v>876.08</v>
      </c>
      <c r="E25" s="7">
        <v>2628</v>
      </c>
    </row>
    <row r="26" spans="1:5" x14ac:dyDescent="0.25">
      <c r="A26" s="1" t="s">
        <v>26</v>
      </c>
      <c r="B26" s="6"/>
      <c r="C26" s="6">
        <f>'Jun20'!D26</f>
        <v>397.78000000000003</v>
      </c>
      <c r="D26" s="6">
        <f t="shared" si="0"/>
        <v>397.78000000000003</v>
      </c>
      <c r="E26" s="7">
        <v>1680</v>
      </c>
    </row>
    <row r="27" spans="1:5" x14ac:dyDescent="0.25">
      <c r="A27" s="14" t="s">
        <v>27</v>
      </c>
      <c r="B27" s="6"/>
      <c r="C27" s="6">
        <f>'Jun20'!D27</f>
        <v>0</v>
      </c>
      <c r="D27" s="6">
        <f t="shared" si="0"/>
        <v>0</v>
      </c>
      <c r="E27" s="7">
        <v>850</v>
      </c>
    </row>
    <row r="28" spans="1:5" x14ac:dyDescent="0.25">
      <c r="A28" s="14" t="s">
        <v>28</v>
      </c>
      <c r="B28" s="12"/>
      <c r="C28" s="12"/>
      <c r="D28" s="12"/>
      <c r="E28" s="13"/>
    </row>
    <row r="29" spans="1:5" x14ac:dyDescent="0.25">
      <c r="A29" s="1" t="s">
        <v>39</v>
      </c>
      <c r="B29" s="6">
        <v>1550</v>
      </c>
      <c r="C29" s="6">
        <f>'Jun20'!D29</f>
        <v>0</v>
      </c>
      <c r="D29" s="6">
        <f t="shared" si="0"/>
        <v>1550</v>
      </c>
      <c r="E29" s="7">
        <v>1550</v>
      </c>
    </row>
    <row r="30" spans="1:5" x14ac:dyDescent="0.25">
      <c r="A30" s="1" t="s">
        <v>40</v>
      </c>
      <c r="B30" s="6"/>
      <c r="C30" s="6">
        <f>'Jun20'!D30</f>
        <v>0</v>
      </c>
      <c r="D30" s="6">
        <f t="shared" si="0"/>
        <v>0</v>
      </c>
      <c r="E30" s="7">
        <v>240</v>
      </c>
    </row>
    <row r="31" spans="1:5" x14ac:dyDescent="0.25">
      <c r="A31" s="1" t="s">
        <v>29</v>
      </c>
      <c r="B31" s="6">
        <v>152.59</v>
      </c>
      <c r="C31" s="6">
        <f>'Jun20'!D31</f>
        <v>458.40000000000003</v>
      </c>
      <c r="D31" s="6">
        <f t="shared" si="0"/>
        <v>610.99</v>
      </c>
      <c r="E31" s="7">
        <v>1900</v>
      </c>
    </row>
    <row r="32" spans="1:5" x14ac:dyDescent="0.25">
      <c r="A32" s="1" t="s">
        <v>30</v>
      </c>
      <c r="B32" s="6">
        <v>208.04</v>
      </c>
      <c r="C32" s="6">
        <f>'Jun20'!D32</f>
        <v>368.36</v>
      </c>
      <c r="D32" s="6">
        <f t="shared" si="0"/>
        <v>576.4</v>
      </c>
      <c r="E32" s="7">
        <v>3000</v>
      </c>
    </row>
    <row r="33" spans="1:5" x14ac:dyDescent="0.25">
      <c r="A33" s="1" t="s">
        <v>31</v>
      </c>
      <c r="B33" s="6">
        <v>63.17</v>
      </c>
      <c r="C33" s="6">
        <f>'Jun20'!D33</f>
        <v>381.71999999999997</v>
      </c>
      <c r="D33" s="6">
        <f t="shared" si="0"/>
        <v>444.89</v>
      </c>
      <c r="E33" s="7">
        <v>2587</v>
      </c>
    </row>
    <row r="34" spans="1:5" x14ac:dyDescent="0.25">
      <c r="A34" s="1" t="s">
        <v>32</v>
      </c>
      <c r="B34" s="6">
        <v>19</v>
      </c>
      <c r="C34" s="6">
        <f>'Jun20'!D34</f>
        <v>57</v>
      </c>
      <c r="D34" s="6">
        <f t="shared" si="0"/>
        <v>76</v>
      </c>
      <c r="E34" s="7">
        <v>300</v>
      </c>
    </row>
    <row r="35" spans="1:5" x14ac:dyDescent="0.25">
      <c r="A35" s="1" t="s">
        <v>33</v>
      </c>
      <c r="B35" s="6">
        <v>76.89</v>
      </c>
      <c r="C35" s="6">
        <f>'Jun20'!D35</f>
        <v>230.67000000000002</v>
      </c>
      <c r="D35" s="6">
        <f t="shared" si="0"/>
        <v>307.56</v>
      </c>
      <c r="E35" s="7">
        <v>923</v>
      </c>
    </row>
    <row r="36" spans="1:5" x14ac:dyDescent="0.25">
      <c r="A36" s="1" t="s">
        <v>34</v>
      </c>
      <c r="B36" s="6"/>
      <c r="C36" s="6">
        <f>'Jun20'!D36</f>
        <v>59</v>
      </c>
      <c r="D36" s="6">
        <f t="shared" si="0"/>
        <v>59</v>
      </c>
      <c r="E36" s="7">
        <v>200</v>
      </c>
    </row>
    <row r="37" spans="1:5" x14ac:dyDescent="0.25">
      <c r="A37" s="1" t="s">
        <v>35</v>
      </c>
      <c r="B37" s="6"/>
      <c r="C37" s="6">
        <f>'Jun20'!D37</f>
        <v>76</v>
      </c>
      <c r="D37" s="6">
        <f t="shared" si="0"/>
        <v>76</v>
      </c>
      <c r="E37" s="7">
        <v>200</v>
      </c>
    </row>
    <row r="38" spans="1:5" x14ac:dyDescent="0.25">
      <c r="A38" s="1" t="s">
        <v>36</v>
      </c>
      <c r="B38" s="6">
        <v>106.98</v>
      </c>
      <c r="C38" s="6">
        <f>'Jun20'!D38</f>
        <v>58.43</v>
      </c>
      <c r="D38" s="6">
        <f t="shared" si="0"/>
        <v>165.41</v>
      </c>
      <c r="E38" s="7">
        <v>1350</v>
      </c>
    </row>
    <row r="39" spans="1:5" x14ac:dyDescent="0.25">
      <c r="A39" s="1" t="s">
        <v>37</v>
      </c>
      <c r="B39" s="6"/>
      <c r="C39" s="6">
        <f>'Jun20'!D39</f>
        <v>33.35</v>
      </c>
      <c r="D39" s="6">
        <f t="shared" si="0"/>
        <v>33.35</v>
      </c>
      <c r="E39" s="7">
        <v>500</v>
      </c>
    </row>
    <row r="40" spans="1:5" ht="15.75" thickBot="1" x14ac:dyDescent="0.3">
      <c r="A40" s="1" t="s">
        <v>38</v>
      </c>
      <c r="B40" s="6"/>
      <c r="C40" s="6">
        <f>'Jun20'!D40</f>
        <v>0</v>
      </c>
      <c r="D40" s="6">
        <f t="shared" si="0"/>
        <v>0</v>
      </c>
      <c r="E40" s="7">
        <v>85</v>
      </c>
    </row>
    <row r="41" spans="1:5" ht="16.5" thickTop="1" thickBot="1" x14ac:dyDescent="0.3">
      <c r="A41" s="15" t="s">
        <v>41</v>
      </c>
      <c r="B41" s="8">
        <f>SUM(B5:B40)</f>
        <v>5111.91</v>
      </c>
      <c r="C41" s="8">
        <f>SUM(C5:C40)</f>
        <v>9324.1400000000012</v>
      </c>
      <c r="D41" s="8">
        <f>SUM(D5:D40)</f>
        <v>14436.05</v>
      </c>
      <c r="E41" s="9">
        <f>SUM(E5:E40)</f>
        <v>55933</v>
      </c>
    </row>
    <row r="42" spans="1:5" ht="16.5" thickTop="1" thickBot="1" x14ac:dyDescent="0.3">
      <c r="B42" s="10"/>
      <c r="C42" s="10"/>
      <c r="D42" s="10"/>
      <c r="E42" s="10"/>
    </row>
    <row r="43" spans="1:5" ht="16.5" thickTop="1" thickBot="1" x14ac:dyDescent="0.3">
      <c r="A43" s="21" t="s">
        <v>70</v>
      </c>
      <c r="B43" s="22"/>
      <c r="C43" s="22"/>
      <c r="D43" s="22"/>
      <c r="E43" s="23"/>
    </row>
    <row r="44" spans="1:5" ht="15.75" thickBot="1" x14ac:dyDescent="0.3">
      <c r="A44" s="24" t="s">
        <v>42</v>
      </c>
      <c r="B44" s="25"/>
      <c r="C44" s="25"/>
      <c r="D44" s="25"/>
      <c r="E44" s="26"/>
    </row>
    <row r="45" spans="1:5" ht="15.75" thickBot="1" x14ac:dyDescent="0.3">
      <c r="A45" s="3"/>
      <c r="B45" s="4" t="s">
        <v>1</v>
      </c>
      <c r="C45" s="4" t="s">
        <v>4</v>
      </c>
      <c r="D45" s="4" t="s">
        <v>43</v>
      </c>
      <c r="E45" s="5" t="s">
        <v>3</v>
      </c>
    </row>
    <row r="46" spans="1:5" x14ac:dyDescent="0.25">
      <c r="A46" s="11" t="s">
        <v>44</v>
      </c>
      <c r="B46" s="12"/>
      <c r="C46" s="12"/>
      <c r="D46" s="12"/>
      <c r="E46" s="13"/>
    </row>
    <row r="47" spans="1:5" x14ac:dyDescent="0.25">
      <c r="A47" s="1" t="s">
        <v>45</v>
      </c>
      <c r="B47" s="6">
        <v>365.07</v>
      </c>
      <c r="C47" s="6">
        <f>'Jun20'!D47</f>
        <v>341.68</v>
      </c>
      <c r="D47" s="6">
        <f>SUM(B47:C47)</f>
        <v>706.75</v>
      </c>
      <c r="E47" s="7">
        <v>2549</v>
      </c>
    </row>
    <row r="48" spans="1:5" x14ac:dyDescent="0.25">
      <c r="A48" s="11" t="s">
        <v>46</v>
      </c>
      <c r="B48" s="12"/>
      <c r="C48" s="12"/>
      <c r="D48" s="12"/>
      <c r="E48" s="13"/>
    </row>
    <row r="49" spans="1:5" x14ac:dyDescent="0.25">
      <c r="A49" s="1" t="s">
        <v>47</v>
      </c>
      <c r="B49" s="6"/>
      <c r="C49" s="6">
        <f>'Jun20'!D49</f>
        <v>0</v>
      </c>
      <c r="D49" s="6">
        <f>SUM(B49:C49)</f>
        <v>0</v>
      </c>
      <c r="E49" s="7">
        <v>1880</v>
      </c>
    </row>
    <row r="50" spans="1:5" ht="15.75" thickBot="1" x14ac:dyDescent="0.3">
      <c r="A50" s="1" t="s">
        <v>48</v>
      </c>
      <c r="B50" s="6"/>
      <c r="C50" s="6">
        <f>'Jun20'!D50</f>
        <v>0</v>
      </c>
      <c r="D50" s="6">
        <f>SUM(B50:C50)</f>
        <v>0</v>
      </c>
      <c r="E50" s="7">
        <v>120</v>
      </c>
    </row>
    <row r="51" spans="1:5" ht="16.5" thickTop="1" thickBot="1" x14ac:dyDescent="0.3">
      <c r="A51" s="2" t="s">
        <v>49</v>
      </c>
      <c r="B51" s="8">
        <f>SUM(B47:B50)</f>
        <v>365.07</v>
      </c>
      <c r="C51" s="8">
        <f t="shared" ref="C51:D51" si="1">SUM(C47:C50)</f>
        <v>341.68</v>
      </c>
      <c r="D51" s="8">
        <f t="shared" si="1"/>
        <v>706.75</v>
      </c>
      <c r="E51" s="9">
        <f>SUM(E47:E50)</f>
        <v>4549</v>
      </c>
    </row>
    <row r="52" spans="1:5" ht="16.5" thickTop="1" thickBot="1" x14ac:dyDescent="0.3">
      <c r="B52" s="10"/>
      <c r="C52" s="10"/>
      <c r="D52" s="10"/>
      <c r="E52" s="10"/>
    </row>
    <row r="53" spans="1:5" ht="16.5" thickTop="1" thickBot="1" x14ac:dyDescent="0.3">
      <c r="A53" s="16" t="s">
        <v>50</v>
      </c>
      <c r="B53" s="17"/>
      <c r="C53" s="17"/>
      <c r="D53" s="17"/>
      <c r="E53" s="18"/>
    </row>
    <row r="54" spans="1:5" x14ac:dyDescent="0.25">
      <c r="A54" s="19" t="s">
        <v>51</v>
      </c>
      <c r="B54" s="6">
        <f>B41</f>
        <v>5111.91</v>
      </c>
      <c r="C54" s="6">
        <f>'Jun20'!D54</f>
        <v>9324.1399999999976</v>
      </c>
      <c r="D54" s="6">
        <f>SUM(B54:C54)</f>
        <v>14436.049999999997</v>
      </c>
      <c r="E54" s="7">
        <f>SUM(E41)</f>
        <v>55933</v>
      </c>
    </row>
    <row r="55" spans="1:5" ht="15.75" thickBot="1" x14ac:dyDescent="0.3">
      <c r="A55" s="1" t="s">
        <v>52</v>
      </c>
      <c r="B55" s="6">
        <f>B51</f>
        <v>365.07</v>
      </c>
      <c r="C55" s="6">
        <f>'Jun20'!C55</f>
        <v>341.68</v>
      </c>
      <c r="D55" s="6">
        <f>SUM(B55:C55)</f>
        <v>706.75</v>
      </c>
      <c r="E55" s="7">
        <f>SUM(E51)</f>
        <v>4549</v>
      </c>
    </row>
    <row r="56" spans="1:5" ht="16.5" thickTop="1" thickBot="1" x14ac:dyDescent="0.3">
      <c r="A56" s="2" t="s">
        <v>53</v>
      </c>
      <c r="B56" s="8">
        <f>SUM(B54:B55)</f>
        <v>5476.98</v>
      </c>
      <c r="C56" s="8">
        <f t="shared" ref="C56:E56" si="2">SUM(C54:C55)</f>
        <v>9665.8199999999979</v>
      </c>
      <c r="D56" s="8">
        <f t="shared" si="2"/>
        <v>15142.799999999997</v>
      </c>
      <c r="E56" s="9">
        <f t="shared" si="2"/>
        <v>60482</v>
      </c>
    </row>
    <row r="57" spans="1:5" ht="15.75" thickTop="1" x14ac:dyDescent="0.25"/>
  </sheetData>
  <mergeCells count="4">
    <mergeCell ref="A1:E1"/>
    <mergeCell ref="A2:E2"/>
    <mergeCell ref="A43:E43"/>
    <mergeCell ref="A44:E44"/>
  </mergeCells>
  <pageMargins left="0.7" right="0.7" top="0.75" bottom="0.75" header="0.3" footer="0.3"/>
  <pageSetup orientation="portrait" r:id="rId1"/>
  <rowBreaks count="1" manualBreakCount="1">
    <brk id="4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"/>
  <sheetViews>
    <sheetView topLeftCell="A10" workbookViewId="0">
      <selection activeCell="A15" sqref="A15"/>
    </sheetView>
  </sheetViews>
  <sheetFormatPr defaultRowHeight="15" x14ac:dyDescent="0.25"/>
  <cols>
    <col min="1" max="1" width="35.85546875" customWidth="1"/>
    <col min="2" max="2" width="14.7109375" customWidth="1"/>
    <col min="3" max="3" width="14.7109375" hidden="1" customWidth="1"/>
    <col min="4" max="5" width="14.7109375" customWidth="1"/>
  </cols>
  <sheetData>
    <row r="1" spans="1:5" ht="16.5" thickTop="1" thickBot="1" x14ac:dyDescent="0.3">
      <c r="A1" s="21" t="s">
        <v>59</v>
      </c>
      <c r="B1" s="22"/>
      <c r="C1" s="22"/>
      <c r="D1" s="22"/>
      <c r="E1" s="23"/>
    </row>
    <row r="2" spans="1:5" ht="15.75" thickBot="1" x14ac:dyDescent="0.3">
      <c r="A2" s="24" t="s">
        <v>0</v>
      </c>
      <c r="B2" s="25"/>
      <c r="C2" s="25"/>
      <c r="D2" s="25"/>
      <c r="E2" s="26"/>
    </row>
    <row r="3" spans="1:5" ht="15.75" thickBot="1" x14ac:dyDescent="0.3">
      <c r="A3" s="3"/>
      <c r="B3" s="4" t="s">
        <v>1</v>
      </c>
      <c r="C3" s="4" t="s">
        <v>4</v>
      </c>
      <c r="D3" s="4" t="s">
        <v>2</v>
      </c>
      <c r="E3" s="5" t="s">
        <v>3</v>
      </c>
    </row>
    <row r="4" spans="1:5" x14ac:dyDescent="0.25">
      <c r="A4" s="14" t="s">
        <v>5</v>
      </c>
      <c r="B4" s="12"/>
      <c r="C4" s="12"/>
      <c r="D4" s="12"/>
      <c r="E4" s="13"/>
    </row>
    <row r="5" spans="1:5" x14ac:dyDescent="0.25">
      <c r="A5" s="1" t="s">
        <v>6</v>
      </c>
      <c r="B5" s="6">
        <v>1519.76</v>
      </c>
      <c r="C5" s="6">
        <f>'Jul20'!D5</f>
        <v>5063.71</v>
      </c>
      <c r="D5" s="6">
        <f>SUM(B5:C5)</f>
        <v>6583.47</v>
      </c>
      <c r="E5" s="7">
        <v>16955</v>
      </c>
    </row>
    <row r="6" spans="1:5" x14ac:dyDescent="0.25">
      <c r="A6" s="1" t="s">
        <v>7</v>
      </c>
      <c r="B6" s="6">
        <v>193.93</v>
      </c>
      <c r="C6" s="6">
        <f>'Jul20'!D6</f>
        <v>965.81999999999994</v>
      </c>
      <c r="D6" s="6">
        <f t="shared" ref="D6:D40" si="0">SUM(B6:C6)</f>
        <v>1159.75</v>
      </c>
      <c r="E6" s="7">
        <v>4289</v>
      </c>
    </row>
    <row r="7" spans="1:5" x14ac:dyDescent="0.25">
      <c r="A7" s="1" t="s">
        <v>8</v>
      </c>
      <c r="B7" s="6"/>
      <c r="C7" s="6">
        <f>'Jul20'!D7</f>
        <v>706.75</v>
      </c>
      <c r="D7" s="6">
        <f t="shared" si="0"/>
        <v>706.75</v>
      </c>
      <c r="E7" s="7"/>
    </row>
    <row r="8" spans="1:5" x14ac:dyDescent="0.25">
      <c r="A8" s="14" t="s">
        <v>9</v>
      </c>
      <c r="B8" s="12"/>
      <c r="C8" s="12"/>
      <c r="D8" s="12"/>
      <c r="E8" s="13"/>
    </row>
    <row r="9" spans="1:5" x14ac:dyDescent="0.25">
      <c r="A9" s="1" t="s">
        <v>10</v>
      </c>
      <c r="B9" s="6">
        <v>431.76</v>
      </c>
      <c r="C9" s="6">
        <f>'Jul20'!D9</f>
        <v>1272.45</v>
      </c>
      <c r="D9" s="6">
        <f t="shared" si="0"/>
        <v>1704.21</v>
      </c>
      <c r="E9" s="7">
        <v>5051</v>
      </c>
    </row>
    <row r="10" spans="1:5" x14ac:dyDescent="0.25">
      <c r="A10" s="1" t="s">
        <v>11</v>
      </c>
      <c r="B10" s="6">
        <v>29</v>
      </c>
      <c r="C10" s="6">
        <f>'Jul20'!D10</f>
        <v>184.92</v>
      </c>
      <c r="D10" s="6">
        <f t="shared" si="0"/>
        <v>213.92</v>
      </c>
      <c r="E10" s="7">
        <v>600</v>
      </c>
    </row>
    <row r="11" spans="1:5" x14ac:dyDescent="0.25">
      <c r="A11" s="1" t="s">
        <v>12</v>
      </c>
      <c r="B11" s="6"/>
      <c r="C11" s="6">
        <f>'Jul20'!D11</f>
        <v>236.29000000000002</v>
      </c>
      <c r="D11" s="6">
        <f t="shared" si="0"/>
        <v>236.29000000000002</v>
      </c>
      <c r="E11" s="7">
        <v>1100</v>
      </c>
    </row>
    <row r="12" spans="1:5" x14ac:dyDescent="0.25">
      <c r="A12" s="1" t="s">
        <v>13</v>
      </c>
      <c r="B12" s="6"/>
      <c r="C12" s="6">
        <f>'Jul20'!D12</f>
        <v>0</v>
      </c>
      <c r="D12" s="6">
        <f t="shared" si="0"/>
        <v>0</v>
      </c>
      <c r="E12" s="7">
        <v>310</v>
      </c>
    </row>
    <row r="13" spans="1:5" x14ac:dyDescent="0.25">
      <c r="A13" s="1" t="s">
        <v>14</v>
      </c>
      <c r="B13" s="6"/>
      <c r="C13" s="6">
        <f>'Jul20'!D13</f>
        <v>0</v>
      </c>
      <c r="D13" s="6">
        <f t="shared" si="0"/>
        <v>0</v>
      </c>
      <c r="E13" s="7">
        <v>700</v>
      </c>
    </row>
    <row r="14" spans="1:5" x14ac:dyDescent="0.25">
      <c r="A14" s="14" t="s">
        <v>15</v>
      </c>
      <c r="B14" s="12"/>
      <c r="C14" s="12"/>
      <c r="D14" s="12"/>
      <c r="E14" s="13"/>
    </row>
    <row r="15" spans="1:5" x14ac:dyDescent="0.25">
      <c r="A15" s="1" t="s">
        <v>79</v>
      </c>
      <c r="B15" s="6">
        <v>98.51</v>
      </c>
      <c r="C15" s="6">
        <f>'Jul20'!D15</f>
        <v>483.96000000000004</v>
      </c>
      <c r="D15" s="6">
        <f t="shared" si="0"/>
        <v>582.47</v>
      </c>
      <c r="E15" s="7">
        <v>1152</v>
      </c>
    </row>
    <row r="16" spans="1:5" x14ac:dyDescent="0.25">
      <c r="A16" s="14" t="s">
        <v>16</v>
      </c>
      <c r="B16" s="12"/>
      <c r="C16" s="12"/>
      <c r="D16" s="12"/>
      <c r="E16" s="13"/>
    </row>
    <row r="17" spans="1:5" x14ac:dyDescent="0.25">
      <c r="A17" s="1" t="s">
        <v>17</v>
      </c>
      <c r="B17" s="6"/>
      <c r="C17" s="6">
        <f>'Jul20'!D17</f>
        <v>34.99</v>
      </c>
      <c r="D17" s="6">
        <f t="shared" si="0"/>
        <v>34.99</v>
      </c>
      <c r="E17" s="7">
        <v>4787</v>
      </c>
    </row>
    <row r="18" spans="1:5" x14ac:dyDescent="0.25">
      <c r="A18" s="1" t="s">
        <v>18</v>
      </c>
      <c r="B18" s="6"/>
      <c r="C18" s="6">
        <f>'Jul20'!D18</f>
        <v>0</v>
      </c>
      <c r="D18" s="6">
        <f t="shared" si="0"/>
        <v>0</v>
      </c>
      <c r="E18" s="7">
        <v>1156</v>
      </c>
    </row>
    <row r="19" spans="1:5" x14ac:dyDescent="0.25">
      <c r="A19" s="14" t="s">
        <v>19</v>
      </c>
      <c r="B19" s="12"/>
      <c r="C19" s="12"/>
      <c r="D19" s="12"/>
      <c r="E19" s="13"/>
    </row>
    <row r="20" spans="1:5" x14ac:dyDescent="0.25">
      <c r="A20" s="1" t="s">
        <v>20</v>
      </c>
      <c r="B20" s="6"/>
      <c r="C20" s="6">
        <f>'Jul20'!D20</f>
        <v>0</v>
      </c>
      <c r="D20" s="6">
        <f t="shared" si="0"/>
        <v>0</v>
      </c>
      <c r="E20" s="7">
        <v>740</v>
      </c>
    </row>
    <row r="21" spans="1:5" x14ac:dyDescent="0.25">
      <c r="A21" s="1" t="s">
        <v>21</v>
      </c>
      <c r="B21" s="6">
        <v>16.899999999999999</v>
      </c>
      <c r="C21" s="6">
        <f>'Jul20'!D21</f>
        <v>268.73</v>
      </c>
      <c r="D21" s="6">
        <f t="shared" si="0"/>
        <v>285.63</v>
      </c>
      <c r="E21" s="7">
        <v>300</v>
      </c>
    </row>
    <row r="22" spans="1:5" x14ac:dyDescent="0.25">
      <c r="A22" s="1" t="s">
        <v>22</v>
      </c>
      <c r="B22" s="6"/>
      <c r="C22" s="6">
        <f>'Jul20'!D22</f>
        <v>0</v>
      </c>
      <c r="D22" s="6">
        <f t="shared" si="0"/>
        <v>0</v>
      </c>
      <c r="E22" s="7">
        <v>300</v>
      </c>
    </row>
    <row r="23" spans="1:5" x14ac:dyDescent="0.25">
      <c r="A23" s="1" t="s">
        <v>23</v>
      </c>
      <c r="B23" s="6"/>
      <c r="C23" s="6">
        <f>'Jul20'!D23</f>
        <v>44.97</v>
      </c>
      <c r="D23" s="6">
        <f t="shared" si="0"/>
        <v>44.97</v>
      </c>
      <c r="E23" s="7">
        <v>500</v>
      </c>
    </row>
    <row r="24" spans="1:5" x14ac:dyDescent="0.25">
      <c r="A24" s="14" t="s">
        <v>24</v>
      </c>
      <c r="B24" s="12"/>
      <c r="C24" s="12"/>
      <c r="D24" s="12"/>
      <c r="E24" s="13"/>
    </row>
    <row r="25" spans="1:5" x14ac:dyDescent="0.25">
      <c r="A25" s="1" t="s">
        <v>25</v>
      </c>
      <c r="B25" s="6">
        <v>219.02</v>
      </c>
      <c r="C25" s="6">
        <f>'Jul20'!D25</f>
        <v>876.08</v>
      </c>
      <c r="D25" s="6">
        <f t="shared" si="0"/>
        <v>1095.1000000000001</v>
      </c>
      <c r="E25" s="7">
        <v>2628</v>
      </c>
    </row>
    <row r="26" spans="1:5" x14ac:dyDescent="0.25">
      <c r="A26" s="1" t="s">
        <v>26</v>
      </c>
      <c r="B26" s="6"/>
      <c r="C26" s="6">
        <f>'Jul20'!D26</f>
        <v>397.78000000000003</v>
      </c>
      <c r="D26" s="6">
        <f t="shared" si="0"/>
        <v>397.78000000000003</v>
      </c>
      <c r="E26" s="7">
        <v>1680</v>
      </c>
    </row>
    <row r="27" spans="1:5" x14ac:dyDescent="0.25">
      <c r="A27" s="14" t="s">
        <v>27</v>
      </c>
      <c r="B27" s="6">
        <v>179</v>
      </c>
      <c r="C27" s="6">
        <f>'Jul20'!D27</f>
        <v>0</v>
      </c>
      <c r="D27" s="6">
        <f t="shared" si="0"/>
        <v>179</v>
      </c>
      <c r="E27" s="7">
        <v>850</v>
      </c>
    </row>
    <row r="28" spans="1:5" x14ac:dyDescent="0.25">
      <c r="A28" s="14" t="s">
        <v>28</v>
      </c>
      <c r="B28" s="12"/>
      <c r="C28" s="12"/>
      <c r="D28" s="12"/>
      <c r="E28" s="13"/>
    </row>
    <row r="29" spans="1:5" x14ac:dyDescent="0.25">
      <c r="A29" s="1" t="s">
        <v>39</v>
      </c>
      <c r="B29" s="6"/>
      <c r="C29" s="6">
        <f>'Jul20'!D29</f>
        <v>1550</v>
      </c>
      <c r="D29" s="6">
        <f t="shared" si="0"/>
        <v>1550</v>
      </c>
      <c r="E29" s="7">
        <v>1550</v>
      </c>
    </row>
    <row r="30" spans="1:5" x14ac:dyDescent="0.25">
      <c r="A30" s="1" t="s">
        <v>40</v>
      </c>
      <c r="B30" s="6">
        <v>207.25</v>
      </c>
      <c r="C30" s="6">
        <f>'Jul20'!D30</f>
        <v>0</v>
      </c>
      <c r="D30" s="6">
        <f t="shared" si="0"/>
        <v>207.25</v>
      </c>
      <c r="E30" s="7">
        <v>240</v>
      </c>
    </row>
    <row r="31" spans="1:5" x14ac:dyDescent="0.25">
      <c r="A31" s="1" t="s">
        <v>29</v>
      </c>
      <c r="B31" s="6">
        <v>155.57</v>
      </c>
      <c r="C31" s="6">
        <f>'Jul20'!D31</f>
        <v>610.99</v>
      </c>
      <c r="D31" s="6">
        <f t="shared" si="0"/>
        <v>766.56</v>
      </c>
      <c r="E31" s="7">
        <v>1900</v>
      </c>
    </row>
    <row r="32" spans="1:5" x14ac:dyDescent="0.25">
      <c r="A32" s="1" t="s">
        <v>30</v>
      </c>
      <c r="B32" s="6">
        <v>249.19</v>
      </c>
      <c r="C32" s="6">
        <f>'Jul20'!D32</f>
        <v>576.4</v>
      </c>
      <c r="D32" s="6">
        <f t="shared" si="0"/>
        <v>825.58999999999992</v>
      </c>
      <c r="E32" s="7">
        <v>3000</v>
      </c>
    </row>
    <row r="33" spans="1:5" x14ac:dyDescent="0.25">
      <c r="A33" s="1" t="s">
        <v>31</v>
      </c>
      <c r="B33" s="6">
        <v>86.66</v>
      </c>
      <c r="C33" s="6">
        <f>'Jul20'!D33</f>
        <v>444.89</v>
      </c>
      <c r="D33" s="6">
        <f t="shared" si="0"/>
        <v>531.54999999999995</v>
      </c>
      <c r="E33" s="7">
        <v>2587</v>
      </c>
    </row>
    <row r="34" spans="1:5" x14ac:dyDescent="0.25">
      <c r="A34" s="1" t="s">
        <v>32</v>
      </c>
      <c r="B34" s="6">
        <v>19</v>
      </c>
      <c r="C34" s="6">
        <f>'Jul20'!D34</f>
        <v>76</v>
      </c>
      <c r="D34" s="6">
        <f t="shared" si="0"/>
        <v>95</v>
      </c>
      <c r="E34" s="7">
        <v>300</v>
      </c>
    </row>
    <row r="35" spans="1:5" x14ac:dyDescent="0.25">
      <c r="A35" s="1" t="s">
        <v>33</v>
      </c>
      <c r="B35" s="6">
        <v>76.89</v>
      </c>
      <c r="C35" s="6">
        <f>'Jul20'!D35</f>
        <v>307.56</v>
      </c>
      <c r="D35" s="6">
        <f t="shared" si="0"/>
        <v>384.45</v>
      </c>
      <c r="E35" s="7">
        <v>923</v>
      </c>
    </row>
    <row r="36" spans="1:5" x14ac:dyDescent="0.25">
      <c r="A36" s="1" t="s">
        <v>34</v>
      </c>
      <c r="B36" s="6"/>
      <c r="C36" s="6">
        <f>'Jul20'!D36</f>
        <v>59</v>
      </c>
      <c r="D36" s="6">
        <f t="shared" si="0"/>
        <v>59</v>
      </c>
      <c r="E36" s="7">
        <v>200</v>
      </c>
    </row>
    <row r="37" spans="1:5" x14ac:dyDescent="0.25">
      <c r="A37" s="1" t="s">
        <v>35</v>
      </c>
      <c r="B37" s="6"/>
      <c r="C37" s="6">
        <f>'Jul20'!D37</f>
        <v>76</v>
      </c>
      <c r="D37" s="6">
        <f t="shared" si="0"/>
        <v>76</v>
      </c>
      <c r="E37" s="7">
        <v>200</v>
      </c>
    </row>
    <row r="38" spans="1:5" x14ac:dyDescent="0.25">
      <c r="A38" s="1" t="s">
        <v>36</v>
      </c>
      <c r="B38" s="6">
        <v>68.28</v>
      </c>
      <c r="C38" s="6">
        <f>'Jul20'!D38</f>
        <v>165.41</v>
      </c>
      <c r="D38" s="6">
        <f t="shared" si="0"/>
        <v>233.69</v>
      </c>
      <c r="E38" s="7">
        <v>1350</v>
      </c>
    </row>
    <row r="39" spans="1:5" x14ac:dyDescent="0.25">
      <c r="A39" s="1" t="s">
        <v>37</v>
      </c>
      <c r="B39" s="6"/>
      <c r="C39" s="6">
        <f>'Jul20'!D39</f>
        <v>33.35</v>
      </c>
      <c r="D39" s="6">
        <f t="shared" si="0"/>
        <v>33.35</v>
      </c>
      <c r="E39" s="7">
        <v>500</v>
      </c>
    </row>
    <row r="40" spans="1:5" ht="15.75" thickBot="1" x14ac:dyDescent="0.3">
      <c r="A40" s="1" t="s">
        <v>38</v>
      </c>
      <c r="B40" s="6"/>
      <c r="C40" s="6">
        <f>'Jul20'!D40</f>
        <v>0</v>
      </c>
      <c r="D40" s="6">
        <f t="shared" si="0"/>
        <v>0</v>
      </c>
      <c r="E40" s="7">
        <v>85</v>
      </c>
    </row>
    <row r="41" spans="1:5" ht="16.5" thickTop="1" thickBot="1" x14ac:dyDescent="0.3">
      <c r="A41" s="15" t="s">
        <v>41</v>
      </c>
      <c r="B41" s="8">
        <f>SUM(B5:B40)</f>
        <v>3550.7200000000003</v>
      </c>
      <c r="C41" s="8">
        <f>SUM(C5:C40)</f>
        <v>14436.05</v>
      </c>
      <c r="D41" s="8">
        <f>SUM(D5:D40)</f>
        <v>17986.769999999997</v>
      </c>
      <c r="E41" s="9">
        <f>SUM(E5:E40)</f>
        <v>55933</v>
      </c>
    </row>
    <row r="42" spans="1:5" ht="16.5" thickTop="1" thickBot="1" x14ac:dyDescent="0.3">
      <c r="B42" s="10"/>
      <c r="C42" s="10"/>
      <c r="D42" s="10"/>
      <c r="E42" s="10"/>
    </row>
    <row r="43" spans="1:5" ht="16.5" thickTop="1" thickBot="1" x14ac:dyDescent="0.3">
      <c r="A43" s="21" t="s">
        <v>71</v>
      </c>
      <c r="B43" s="22"/>
      <c r="C43" s="22"/>
      <c r="D43" s="22"/>
      <c r="E43" s="23"/>
    </row>
    <row r="44" spans="1:5" ht="15.75" thickBot="1" x14ac:dyDescent="0.3">
      <c r="A44" s="24" t="s">
        <v>42</v>
      </c>
      <c r="B44" s="25"/>
      <c r="C44" s="25"/>
      <c r="D44" s="25"/>
      <c r="E44" s="26"/>
    </row>
    <row r="45" spans="1:5" ht="15.75" thickBot="1" x14ac:dyDescent="0.3">
      <c r="A45" s="3"/>
      <c r="B45" s="4" t="s">
        <v>1</v>
      </c>
      <c r="C45" s="4" t="s">
        <v>4</v>
      </c>
      <c r="D45" s="4" t="s">
        <v>43</v>
      </c>
      <c r="E45" s="5" t="s">
        <v>3</v>
      </c>
    </row>
    <row r="46" spans="1:5" x14ac:dyDescent="0.25">
      <c r="A46" s="11" t="s">
        <v>44</v>
      </c>
      <c r="B46" s="12"/>
      <c r="C46" s="12"/>
      <c r="D46" s="12"/>
      <c r="E46" s="13"/>
    </row>
    <row r="47" spans="1:5" x14ac:dyDescent="0.25">
      <c r="A47" s="1" t="s">
        <v>45</v>
      </c>
      <c r="B47" s="6"/>
      <c r="C47" s="6">
        <f>'Jul20'!D47</f>
        <v>706.75</v>
      </c>
      <c r="D47" s="6">
        <f>SUM(B47:C47)</f>
        <v>706.75</v>
      </c>
      <c r="E47" s="7">
        <v>2549</v>
      </c>
    </row>
    <row r="48" spans="1:5" x14ac:dyDescent="0.25">
      <c r="A48" s="11" t="s">
        <v>46</v>
      </c>
      <c r="B48" s="12"/>
      <c r="C48" s="12"/>
      <c r="D48" s="12"/>
      <c r="E48" s="13"/>
    </row>
    <row r="49" spans="1:5" x14ac:dyDescent="0.25">
      <c r="A49" s="1" t="s">
        <v>47</v>
      </c>
      <c r="B49" s="6"/>
      <c r="C49" s="6">
        <f>'Jul20'!D49</f>
        <v>0</v>
      </c>
      <c r="D49" s="6">
        <f>SUM(B49:C49)</f>
        <v>0</v>
      </c>
      <c r="E49" s="7">
        <v>1880</v>
      </c>
    </row>
    <row r="50" spans="1:5" ht="15.75" thickBot="1" x14ac:dyDescent="0.3">
      <c r="A50" s="1" t="s">
        <v>48</v>
      </c>
      <c r="B50" s="6"/>
      <c r="C50" s="6">
        <f>'Jul20'!D50</f>
        <v>0</v>
      </c>
      <c r="D50" s="6">
        <f>SUM(B50:C50)</f>
        <v>0</v>
      </c>
      <c r="E50" s="7">
        <v>120</v>
      </c>
    </row>
    <row r="51" spans="1:5" ht="16.5" thickTop="1" thickBot="1" x14ac:dyDescent="0.3">
      <c r="A51" s="2" t="s">
        <v>49</v>
      </c>
      <c r="B51" s="8">
        <f>SUM(B47:B50)</f>
        <v>0</v>
      </c>
      <c r="C51" s="8">
        <f t="shared" ref="C51:D51" si="1">SUM(C47:C50)</f>
        <v>706.75</v>
      </c>
      <c r="D51" s="8">
        <f t="shared" si="1"/>
        <v>706.75</v>
      </c>
      <c r="E51" s="9">
        <f>SUM(E47:E50)</f>
        <v>4549</v>
      </c>
    </row>
    <row r="52" spans="1:5" ht="16.5" thickTop="1" thickBot="1" x14ac:dyDescent="0.3">
      <c r="B52" s="10"/>
      <c r="C52" s="10"/>
      <c r="D52" s="10"/>
      <c r="E52" s="10"/>
    </row>
    <row r="53" spans="1:5" ht="16.5" thickTop="1" thickBot="1" x14ac:dyDescent="0.3">
      <c r="A53" s="16" t="s">
        <v>50</v>
      </c>
      <c r="B53" s="17"/>
      <c r="C53" s="17"/>
      <c r="D53" s="17"/>
      <c r="E53" s="18"/>
    </row>
    <row r="54" spans="1:5" x14ac:dyDescent="0.25">
      <c r="A54" s="19" t="s">
        <v>51</v>
      </c>
      <c r="B54" s="6">
        <f>B41</f>
        <v>3550.7200000000003</v>
      </c>
      <c r="C54" s="6">
        <f>'Jul20'!D54</f>
        <v>14436.049999999997</v>
      </c>
      <c r="D54" s="6">
        <f>SUM(B54:C54)</f>
        <v>17986.769999999997</v>
      </c>
      <c r="E54" s="7">
        <f>SUM(E41)</f>
        <v>55933</v>
      </c>
    </row>
    <row r="55" spans="1:5" ht="15.75" thickBot="1" x14ac:dyDescent="0.3">
      <c r="A55" s="1" t="s">
        <v>52</v>
      </c>
      <c r="B55" s="6">
        <f>B51</f>
        <v>0</v>
      </c>
      <c r="C55" s="6">
        <f>'Jul20'!D55</f>
        <v>706.75</v>
      </c>
      <c r="D55" s="6">
        <f>SUM(B55:C55)</f>
        <v>706.75</v>
      </c>
      <c r="E55" s="7">
        <f>SUM(E51)</f>
        <v>4549</v>
      </c>
    </row>
    <row r="56" spans="1:5" ht="16.5" thickTop="1" thickBot="1" x14ac:dyDescent="0.3">
      <c r="A56" s="2" t="s">
        <v>53</v>
      </c>
      <c r="B56" s="8">
        <f>SUM(B54:B55)</f>
        <v>3550.7200000000003</v>
      </c>
      <c r="C56" s="8">
        <f t="shared" ref="C56:E56" si="2">SUM(C54:C55)</f>
        <v>15142.799999999997</v>
      </c>
      <c r="D56" s="8">
        <f t="shared" si="2"/>
        <v>18693.519999999997</v>
      </c>
      <c r="E56" s="9">
        <f t="shared" si="2"/>
        <v>60482</v>
      </c>
    </row>
    <row r="57" spans="1:5" ht="15.75" thickTop="1" x14ac:dyDescent="0.25"/>
  </sheetData>
  <mergeCells count="4">
    <mergeCell ref="A1:E1"/>
    <mergeCell ref="A2:E2"/>
    <mergeCell ref="A43:E43"/>
    <mergeCell ref="A44:E44"/>
  </mergeCells>
  <pageMargins left="0.7" right="0.7" top="0.75" bottom="0.75" header="0.3" footer="0.3"/>
  <pageSetup orientation="portrait" r:id="rId1"/>
  <rowBreaks count="1" manualBreakCount="1">
    <brk id="4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"/>
  <sheetViews>
    <sheetView topLeftCell="A13" workbookViewId="0">
      <selection activeCell="A15" sqref="A15"/>
    </sheetView>
  </sheetViews>
  <sheetFormatPr defaultRowHeight="15" x14ac:dyDescent="0.25"/>
  <cols>
    <col min="1" max="1" width="35.85546875" customWidth="1"/>
    <col min="2" max="2" width="14.7109375" customWidth="1"/>
    <col min="3" max="3" width="14.7109375" hidden="1" customWidth="1"/>
    <col min="4" max="5" width="14.7109375" customWidth="1"/>
  </cols>
  <sheetData>
    <row r="1" spans="1:5" ht="16.5" thickTop="1" thickBot="1" x14ac:dyDescent="0.3">
      <c r="A1" s="21" t="s">
        <v>60</v>
      </c>
      <c r="B1" s="22"/>
      <c r="C1" s="22"/>
      <c r="D1" s="22"/>
      <c r="E1" s="23"/>
    </row>
    <row r="2" spans="1:5" ht="15.75" thickBot="1" x14ac:dyDescent="0.3">
      <c r="A2" s="24" t="s">
        <v>0</v>
      </c>
      <c r="B2" s="25"/>
      <c r="C2" s="25"/>
      <c r="D2" s="25"/>
      <c r="E2" s="26"/>
    </row>
    <row r="3" spans="1:5" ht="15.75" thickBot="1" x14ac:dyDescent="0.3">
      <c r="A3" s="3"/>
      <c r="B3" s="4" t="s">
        <v>1</v>
      </c>
      <c r="C3" s="4" t="s">
        <v>4</v>
      </c>
      <c r="D3" s="4" t="s">
        <v>2</v>
      </c>
      <c r="E3" s="5" t="s">
        <v>3</v>
      </c>
    </row>
    <row r="4" spans="1:5" x14ac:dyDescent="0.25">
      <c r="A4" s="14" t="s">
        <v>5</v>
      </c>
      <c r="B4" s="12"/>
      <c r="C4" s="12"/>
      <c r="D4" s="12"/>
      <c r="E4" s="13"/>
    </row>
    <row r="5" spans="1:5" x14ac:dyDescent="0.25">
      <c r="A5" s="1" t="s">
        <v>6</v>
      </c>
      <c r="B5" s="6">
        <v>1453.68</v>
      </c>
      <c r="C5" s="6">
        <f>'Aug20'!D5</f>
        <v>6583.47</v>
      </c>
      <c r="D5" s="6">
        <f>SUM(B5:C5)</f>
        <v>8037.1500000000005</v>
      </c>
      <c r="E5" s="7">
        <v>16955</v>
      </c>
    </row>
    <row r="6" spans="1:5" x14ac:dyDescent="0.25">
      <c r="A6" s="1" t="s">
        <v>7</v>
      </c>
      <c r="B6" s="6">
        <v>129.29</v>
      </c>
      <c r="C6" s="6">
        <f>'Aug20'!D6</f>
        <v>1159.75</v>
      </c>
      <c r="D6" s="6">
        <f t="shared" ref="D6:D40" si="0">SUM(B6:C6)</f>
        <v>1289.04</v>
      </c>
      <c r="E6" s="7">
        <v>4289</v>
      </c>
    </row>
    <row r="7" spans="1:5" x14ac:dyDescent="0.25">
      <c r="A7" s="1" t="s">
        <v>8</v>
      </c>
      <c r="B7" s="6"/>
      <c r="C7" s="6">
        <f>'Aug20'!D7</f>
        <v>706.75</v>
      </c>
      <c r="D7" s="6">
        <f t="shared" si="0"/>
        <v>706.75</v>
      </c>
      <c r="E7" s="7"/>
    </row>
    <row r="8" spans="1:5" x14ac:dyDescent="0.25">
      <c r="A8" s="14" t="s">
        <v>9</v>
      </c>
      <c r="B8" s="12"/>
      <c r="C8" s="12"/>
      <c r="D8" s="12"/>
      <c r="E8" s="13"/>
    </row>
    <row r="9" spans="1:5" x14ac:dyDescent="0.25">
      <c r="A9" s="1" t="s">
        <v>10</v>
      </c>
      <c r="B9" s="6">
        <v>513.98</v>
      </c>
      <c r="C9" s="6">
        <f>'Aug20'!D9</f>
        <v>1704.21</v>
      </c>
      <c r="D9" s="6">
        <f t="shared" si="0"/>
        <v>2218.19</v>
      </c>
      <c r="E9" s="7">
        <v>5051</v>
      </c>
    </row>
    <row r="10" spans="1:5" x14ac:dyDescent="0.25">
      <c r="A10" s="1" t="s">
        <v>11</v>
      </c>
      <c r="B10" s="6">
        <v>87</v>
      </c>
      <c r="C10" s="6">
        <f>'Aug20'!D10</f>
        <v>213.92</v>
      </c>
      <c r="D10" s="6">
        <f t="shared" si="0"/>
        <v>300.91999999999996</v>
      </c>
      <c r="E10" s="7">
        <v>600</v>
      </c>
    </row>
    <row r="11" spans="1:5" x14ac:dyDescent="0.25">
      <c r="A11" s="1" t="s">
        <v>12</v>
      </c>
      <c r="B11" s="6">
        <v>40</v>
      </c>
      <c r="C11" s="6">
        <f>'Aug20'!D11</f>
        <v>236.29000000000002</v>
      </c>
      <c r="D11" s="6">
        <f t="shared" si="0"/>
        <v>276.29000000000002</v>
      </c>
      <c r="E11" s="7">
        <v>1100</v>
      </c>
    </row>
    <row r="12" spans="1:5" x14ac:dyDescent="0.25">
      <c r="A12" s="1" t="s">
        <v>13</v>
      </c>
      <c r="B12" s="6">
        <v>310</v>
      </c>
      <c r="C12" s="6">
        <f>'Aug20'!D12</f>
        <v>0</v>
      </c>
      <c r="D12" s="6">
        <f t="shared" si="0"/>
        <v>310</v>
      </c>
      <c r="E12" s="7">
        <v>310</v>
      </c>
    </row>
    <row r="13" spans="1:5" x14ac:dyDescent="0.25">
      <c r="A13" s="1" t="s">
        <v>14</v>
      </c>
      <c r="B13" s="6"/>
      <c r="C13" s="6">
        <f>'Aug20'!D13</f>
        <v>0</v>
      </c>
      <c r="D13" s="6">
        <f t="shared" si="0"/>
        <v>0</v>
      </c>
      <c r="E13" s="7">
        <v>700</v>
      </c>
    </row>
    <row r="14" spans="1:5" x14ac:dyDescent="0.25">
      <c r="A14" s="14" t="s">
        <v>15</v>
      </c>
      <c r="B14" s="12"/>
      <c r="C14" s="12"/>
      <c r="D14" s="12"/>
      <c r="E14" s="13"/>
    </row>
    <row r="15" spans="1:5" x14ac:dyDescent="0.25">
      <c r="A15" s="1" t="s">
        <v>79</v>
      </c>
      <c r="B15" s="6">
        <v>43.63</v>
      </c>
      <c r="C15" s="6">
        <f>'Aug20'!D15</f>
        <v>582.47</v>
      </c>
      <c r="D15" s="6">
        <f t="shared" si="0"/>
        <v>626.1</v>
      </c>
      <c r="E15" s="7">
        <v>1152</v>
      </c>
    </row>
    <row r="16" spans="1:5" x14ac:dyDescent="0.25">
      <c r="A16" s="14" t="s">
        <v>16</v>
      </c>
      <c r="B16" s="12"/>
      <c r="C16" s="12"/>
      <c r="D16" s="12"/>
      <c r="E16" s="13"/>
    </row>
    <row r="17" spans="1:5" x14ac:dyDescent="0.25">
      <c r="A17" s="1" t="s">
        <v>17</v>
      </c>
      <c r="B17" s="6"/>
      <c r="C17" s="6">
        <f>'Aug20'!D17</f>
        <v>34.99</v>
      </c>
      <c r="D17" s="6">
        <f t="shared" si="0"/>
        <v>34.99</v>
      </c>
      <c r="E17" s="7">
        <v>4787</v>
      </c>
    </row>
    <row r="18" spans="1:5" x14ac:dyDescent="0.25">
      <c r="A18" s="1" t="s">
        <v>18</v>
      </c>
      <c r="B18" s="6">
        <v>29.99</v>
      </c>
      <c r="C18" s="6">
        <f>'Aug20'!D18</f>
        <v>0</v>
      </c>
      <c r="D18" s="6">
        <f t="shared" si="0"/>
        <v>29.99</v>
      </c>
      <c r="E18" s="7">
        <v>1156</v>
      </c>
    </row>
    <row r="19" spans="1:5" x14ac:dyDescent="0.25">
      <c r="A19" s="14" t="s">
        <v>19</v>
      </c>
      <c r="B19" s="12"/>
      <c r="C19" s="12"/>
      <c r="D19" s="12"/>
      <c r="E19" s="13"/>
    </row>
    <row r="20" spans="1:5" x14ac:dyDescent="0.25">
      <c r="A20" s="1" t="s">
        <v>20</v>
      </c>
      <c r="B20" s="6"/>
      <c r="C20" s="6">
        <f>'Aug20'!D20</f>
        <v>0</v>
      </c>
      <c r="D20" s="6">
        <f t="shared" si="0"/>
        <v>0</v>
      </c>
      <c r="E20" s="7">
        <v>740</v>
      </c>
    </row>
    <row r="21" spans="1:5" x14ac:dyDescent="0.25">
      <c r="A21" s="1" t="s">
        <v>21</v>
      </c>
      <c r="B21" s="6"/>
      <c r="C21" s="6">
        <f>'Aug20'!D21</f>
        <v>285.63</v>
      </c>
      <c r="D21" s="6">
        <f t="shared" si="0"/>
        <v>285.63</v>
      </c>
      <c r="E21" s="7">
        <v>300</v>
      </c>
    </row>
    <row r="22" spans="1:5" x14ac:dyDescent="0.25">
      <c r="A22" s="1" t="s">
        <v>22</v>
      </c>
      <c r="B22" s="6"/>
      <c r="C22" s="6">
        <f>'Aug20'!D22</f>
        <v>0</v>
      </c>
      <c r="D22" s="6">
        <f t="shared" si="0"/>
        <v>0</v>
      </c>
      <c r="E22" s="7">
        <v>300</v>
      </c>
    </row>
    <row r="23" spans="1:5" x14ac:dyDescent="0.25">
      <c r="A23" s="1" t="s">
        <v>23</v>
      </c>
      <c r="B23" s="6"/>
      <c r="C23" s="6">
        <f>'Aug20'!D23</f>
        <v>44.97</v>
      </c>
      <c r="D23" s="6">
        <f t="shared" si="0"/>
        <v>44.97</v>
      </c>
      <c r="E23" s="7">
        <v>500</v>
      </c>
    </row>
    <row r="24" spans="1:5" x14ac:dyDescent="0.25">
      <c r="A24" s="14" t="s">
        <v>24</v>
      </c>
      <c r="B24" s="12"/>
      <c r="C24" s="12"/>
      <c r="D24" s="12"/>
      <c r="E24" s="13"/>
    </row>
    <row r="25" spans="1:5" x14ac:dyDescent="0.25">
      <c r="A25" s="1" t="s">
        <v>25</v>
      </c>
      <c r="B25" s="6">
        <v>219.02</v>
      </c>
      <c r="C25" s="6">
        <f>'Aug20'!D25</f>
        <v>1095.1000000000001</v>
      </c>
      <c r="D25" s="6">
        <f t="shared" si="0"/>
        <v>1314.1200000000001</v>
      </c>
      <c r="E25" s="7">
        <v>2628</v>
      </c>
    </row>
    <row r="26" spans="1:5" x14ac:dyDescent="0.25">
      <c r="A26" s="1" t="s">
        <v>26</v>
      </c>
      <c r="B26" s="6">
        <v>52.86</v>
      </c>
      <c r="C26" s="6">
        <f>'Aug20'!D26</f>
        <v>397.78000000000003</v>
      </c>
      <c r="D26" s="6">
        <f t="shared" si="0"/>
        <v>450.64000000000004</v>
      </c>
      <c r="E26" s="7">
        <v>1680</v>
      </c>
    </row>
    <row r="27" spans="1:5" x14ac:dyDescent="0.25">
      <c r="A27" s="14" t="s">
        <v>27</v>
      </c>
      <c r="B27" s="6"/>
      <c r="C27" s="6">
        <f>'Aug20'!D27</f>
        <v>179</v>
      </c>
      <c r="D27" s="6">
        <f t="shared" si="0"/>
        <v>179</v>
      </c>
      <c r="E27" s="7">
        <v>850</v>
      </c>
    </row>
    <row r="28" spans="1:5" x14ac:dyDescent="0.25">
      <c r="A28" s="14" t="s">
        <v>28</v>
      </c>
      <c r="B28" s="12"/>
      <c r="C28" s="12"/>
      <c r="D28" s="12"/>
      <c r="E28" s="13"/>
    </row>
    <row r="29" spans="1:5" x14ac:dyDescent="0.25">
      <c r="A29" s="1" t="s">
        <v>39</v>
      </c>
      <c r="B29" s="6"/>
      <c r="C29" s="6">
        <f>'Aug20'!D29</f>
        <v>1550</v>
      </c>
      <c r="D29" s="6">
        <f t="shared" si="0"/>
        <v>1550</v>
      </c>
      <c r="E29" s="7">
        <v>1550</v>
      </c>
    </row>
    <row r="30" spans="1:5" x14ac:dyDescent="0.25">
      <c r="A30" s="1" t="s">
        <v>40</v>
      </c>
      <c r="B30" s="6"/>
      <c r="C30" s="6">
        <f>'Aug20'!D30</f>
        <v>207.25</v>
      </c>
      <c r="D30" s="6">
        <f t="shared" si="0"/>
        <v>207.25</v>
      </c>
      <c r="E30" s="7">
        <v>240</v>
      </c>
    </row>
    <row r="31" spans="1:5" x14ac:dyDescent="0.25">
      <c r="A31" s="1" t="s">
        <v>29</v>
      </c>
      <c r="B31" s="6">
        <v>155.57</v>
      </c>
      <c r="C31" s="6">
        <f>'Aug20'!D31</f>
        <v>766.56</v>
      </c>
      <c r="D31" s="6">
        <f t="shared" si="0"/>
        <v>922.12999999999988</v>
      </c>
      <c r="E31" s="7">
        <v>1900</v>
      </c>
    </row>
    <row r="32" spans="1:5" x14ac:dyDescent="0.25">
      <c r="A32" s="1" t="s">
        <v>30</v>
      </c>
      <c r="B32" s="6">
        <v>228.75</v>
      </c>
      <c r="C32" s="6">
        <f>'Aug20'!D32</f>
        <v>825.58999999999992</v>
      </c>
      <c r="D32" s="6">
        <f t="shared" si="0"/>
        <v>1054.3399999999999</v>
      </c>
      <c r="E32" s="7">
        <v>3000</v>
      </c>
    </row>
    <row r="33" spans="1:5" x14ac:dyDescent="0.25">
      <c r="A33" s="1" t="s">
        <v>31</v>
      </c>
      <c r="B33" s="6">
        <v>82.34</v>
      </c>
      <c r="C33" s="6">
        <f>'Aug20'!D33</f>
        <v>531.54999999999995</v>
      </c>
      <c r="D33" s="6">
        <f t="shared" si="0"/>
        <v>613.89</v>
      </c>
      <c r="E33" s="7">
        <v>2587</v>
      </c>
    </row>
    <row r="34" spans="1:5" x14ac:dyDescent="0.25">
      <c r="A34" s="1" t="s">
        <v>32</v>
      </c>
      <c r="B34" s="6">
        <v>19</v>
      </c>
      <c r="C34" s="6">
        <f>'Aug20'!D34</f>
        <v>95</v>
      </c>
      <c r="D34" s="6">
        <f t="shared" si="0"/>
        <v>114</v>
      </c>
      <c r="E34" s="7">
        <v>300</v>
      </c>
    </row>
    <row r="35" spans="1:5" x14ac:dyDescent="0.25">
      <c r="A35" s="1" t="s">
        <v>33</v>
      </c>
      <c r="B35" s="6">
        <v>76.89</v>
      </c>
      <c r="C35" s="6">
        <f>'Aug20'!D35</f>
        <v>384.45</v>
      </c>
      <c r="D35" s="6">
        <f t="shared" si="0"/>
        <v>461.34</v>
      </c>
      <c r="E35" s="7">
        <v>923</v>
      </c>
    </row>
    <row r="36" spans="1:5" x14ac:dyDescent="0.25">
      <c r="A36" s="1" t="s">
        <v>34</v>
      </c>
      <c r="B36" s="6"/>
      <c r="C36" s="6">
        <f>'Aug20'!D36</f>
        <v>59</v>
      </c>
      <c r="D36" s="6">
        <f t="shared" si="0"/>
        <v>59</v>
      </c>
      <c r="E36" s="7">
        <v>200</v>
      </c>
    </row>
    <row r="37" spans="1:5" x14ac:dyDescent="0.25">
      <c r="A37" s="1" t="s">
        <v>35</v>
      </c>
      <c r="B37" s="6"/>
      <c r="C37" s="6">
        <f>'Aug20'!D37</f>
        <v>76</v>
      </c>
      <c r="D37" s="6">
        <f t="shared" si="0"/>
        <v>76</v>
      </c>
      <c r="E37" s="7">
        <v>200</v>
      </c>
    </row>
    <row r="38" spans="1:5" x14ac:dyDescent="0.25">
      <c r="A38" s="1" t="s">
        <v>36</v>
      </c>
      <c r="B38" s="6">
        <v>72.48</v>
      </c>
      <c r="C38" s="6">
        <f>'Aug20'!D38</f>
        <v>233.69</v>
      </c>
      <c r="D38" s="6">
        <f t="shared" si="0"/>
        <v>306.17</v>
      </c>
      <c r="E38" s="7">
        <v>1350</v>
      </c>
    </row>
    <row r="39" spans="1:5" x14ac:dyDescent="0.25">
      <c r="A39" s="1" t="s">
        <v>37</v>
      </c>
      <c r="B39" s="6"/>
      <c r="C39" s="6">
        <f>'Aug20'!D39</f>
        <v>33.35</v>
      </c>
      <c r="D39" s="6">
        <f t="shared" si="0"/>
        <v>33.35</v>
      </c>
      <c r="E39" s="7">
        <v>500</v>
      </c>
    </row>
    <row r="40" spans="1:5" ht="15.75" thickBot="1" x14ac:dyDescent="0.3">
      <c r="A40" s="1" t="s">
        <v>38</v>
      </c>
      <c r="B40" s="6"/>
      <c r="C40" s="6">
        <f>'Aug20'!D40</f>
        <v>0</v>
      </c>
      <c r="D40" s="6">
        <f t="shared" si="0"/>
        <v>0</v>
      </c>
      <c r="E40" s="7">
        <v>85</v>
      </c>
    </row>
    <row r="41" spans="1:5" ht="16.5" thickTop="1" thickBot="1" x14ac:dyDescent="0.3">
      <c r="A41" s="15" t="s">
        <v>41</v>
      </c>
      <c r="B41" s="8">
        <f>SUM(B5:B40)</f>
        <v>3514.48</v>
      </c>
      <c r="C41" s="8">
        <f>SUM(C5:C40)</f>
        <v>17986.769999999997</v>
      </c>
      <c r="D41" s="8">
        <f>SUM(D5:D40)</f>
        <v>21501.249999999996</v>
      </c>
      <c r="E41" s="9">
        <f>SUM(E5:E40)</f>
        <v>55933</v>
      </c>
    </row>
    <row r="42" spans="1:5" ht="16.5" thickTop="1" thickBot="1" x14ac:dyDescent="0.3">
      <c r="B42" s="10"/>
      <c r="C42" s="10"/>
      <c r="D42" s="10"/>
      <c r="E42" s="10"/>
    </row>
    <row r="43" spans="1:5" ht="16.5" thickTop="1" thickBot="1" x14ac:dyDescent="0.3">
      <c r="A43" s="21" t="s">
        <v>72</v>
      </c>
      <c r="B43" s="22"/>
      <c r="C43" s="22"/>
      <c r="D43" s="22"/>
      <c r="E43" s="23"/>
    </row>
    <row r="44" spans="1:5" ht="15.75" thickBot="1" x14ac:dyDescent="0.3">
      <c r="A44" s="24" t="s">
        <v>42</v>
      </c>
      <c r="B44" s="25"/>
      <c r="C44" s="25"/>
      <c r="D44" s="25"/>
      <c r="E44" s="26"/>
    </row>
    <row r="45" spans="1:5" ht="15.75" thickBot="1" x14ac:dyDescent="0.3">
      <c r="A45" s="3"/>
      <c r="B45" s="4" t="s">
        <v>1</v>
      </c>
      <c r="C45" s="4" t="s">
        <v>4</v>
      </c>
      <c r="D45" s="4" t="s">
        <v>43</v>
      </c>
      <c r="E45" s="5" t="s">
        <v>3</v>
      </c>
    </row>
    <row r="46" spans="1:5" x14ac:dyDescent="0.25">
      <c r="A46" s="11" t="s">
        <v>44</v>
      </c>
      <c r="B46" s="12"/>
      <c r="C46" s="12"/>
      <c r="D46" s="12"/>
      <c r="E46" s="13"/>
    </row>
    <row r="47" spans="1:5" x14ac:dyDescent="0.25">
      <c r="A47" s="1" t="s">
        <v>45</v>
      </c>
      <c r="B47" s="6"/>
      <c r="C47" s="6">
        <f>'Aug20'!D47</f>
        <v>706.75</v>
      </c>
      <c r="D47" s="6">
        <f>SUM(B47:C47)</f>
        <v>706.75</v>
      </c>
      <c r="E47" s="7">
        <v>2549</v>
      </c>
    </row>
    <row r="48" spans="1:5" x14ac:dyDescent="0.25">
      <c r="A48" s="11" t="s">
        <v>46</v>
      </c>
      <c r="B48" s="12"/>
      <c r="C48" s="12"/>
      <c r="D48" s="12"/>
      <c r="E48" s="13"/>
    </row>
    <row r="49" spans="1:5" x14ac:dyDescent="0.25">
      <c r="A49" s="1" t="s">
        <v>47</v>
      </c>
      <c r="B49" s="6"/>
      <c r="C49" s="6">
        <f>'Aug20'!D49</f>
        <v>0</v>
      </c>
      <c r="D49" s="6">
        <f>SUM(B49:C49)</f>
        <v>0</v>
      </c>
      <c r="E49" s="7">
        <v>1850</v>
      </c>
    </row>
    <row r="50" spans="1:5" ht="15.75" thickBot="1" x14ac:dyDescent="0.3">
      <c r="A50" s="1" t="s">
        <v>48</v>
      </c>
      <c r="B50" s="6"/>
      <c r="C50" s="6">
        <f>'Aug20'!D50</f>
        <v>0</v>
      </c>
      <c r="D50" s="6">
        <f>SUM(B50:C50)</f>
        <v>0</v>
      </c>
      <c r="E50" s="7">
        <v>150</v>
      </c>
    </row>
    <row r="51" spans="1:5" ht="16.5" thickTop="1" thickBot="1" x14ac:dyDescent="0.3">
      <c r="A51" s="2" t="s">
        <v>49</v>
      </c>
      <c r="B51" s="8">
        <f>SUM(B47:B50)</f>
        <v>0</v>
      </c>
      <c r="C51" s="8">
        <f t="shared" ref="C51:D51" si="1">SUM(C47:C50)</f>
        <v>706.75</v>
      </c>
      <c r="D51" s="8">
        <f t="shared" si="1"/>
        <v>706.75</v>
      </c>
      <c r="E51" s="9">
        <f>SUM(E47:E50)</f>
        <v>4549</v>
      </c>
    </row>
    <row r="52" spans="1:5" ht="16.5" thickTop="1" thickBot="1" x14ac:dyDescent="0.3">
      <c r="B52" s="10"/>
      <c r="C52" s="10"/>
      <c r="D52" s="10"/>
      <c r="E52" s="10"/>
    </row>
    <row r="53" spans="1:5" ht="16.5" thickTop="1" thickBot="1" x14ac:dyDescent="0.3">
      <c r="A53" s="16" t="s">
        <v>50</v>
      </c>
      <c r="B53" s="17"/>
      <c r="C53" s="17"/>
      <c r="D53" s="17"/>
      <c r="E53" s="18"/>
    </row>
    <row r="54" spans="1:5" x14ac:dyDescent="0.25">
      <c r="A54" s="19" t="s">
        <v>51</v>
      </c>
      <c r="B54" s="6">
        <f>B41</f>
        <v>3514.48</v>
      </c>
      <c r="C54" s="6">
        <f>'Aug20'!D54</f>
        <v>17986.769999999997</v>
      </c>
      <c r="D54" s="6">
        <f>SUM(B54:C54)</f>
        <v>21501.249999999996</v>
      </c>
      <c r="E54" s="7">
        <f>SUM(E41)</f>
        <v>55933</v>
      </c>
    </row>
    <row r="55" spans="1:5" ht="15.75" thickBot="1" x14ac:dyDescent="0.3">
      <c r="A55" s="1" t="s">
        <v>52</v>
      </c>
      <c r="B55" s="6">
        <f>B51</f>
        <v>0</v>
      </c>
      <c r="C55" s="6">
        <f>'Aug20'!D55</f>
        <v>706.75</v>
      </c>
      <c r="D55" s="6">
        <f>SUM(B55:C55)</f>
        <v>706.75</v>
      </c>
      <c r="E55" s="7">
        <f>SUM(E51)</f>
        <v>4549</v>
      </c>
    </row>
    <row r="56" spans="1:5" ht="16.5" thickTop="1" thickBot="1" x14ac:dyDescent="0.3">
      <c r="A56" s="2" t="s">
        <v>53</v>
      </c>
      <c r="B56" s="8">
        <f>SUM(B54:B55)</f>
        <v>3514.48</v>
      </c>
      <c r="C56" s="8">
        <f t="shared" ref="C56:E56" si="2">SUM(C54:C55)</f>
        <v>18693.519999999997</v>
      </c>
      <c r="D56" s="8">
        <f t="shared" si="2"/>
        <v>22207.999999999996</v>
      </c>
      <c r="E56" s="9">
        <f t="shared" si="2"/>
        <v>60482</v>
      </c>
    </row>
    <row r="57" spans="1:5" ht="15.75" thickTop="1" x14ac:dyDescent="0.25"/>
  </sheetData>
  <mergeCells count="4">
    <mergeCell ref="A1:E1"/>
    <mergeCell ref="A2:E2"/>
    <mergeCell ref="A43:E43"/>
    <mergeCell ref="A44:E44"/>
  </mergeCells>
  <pageMargins left="0.7" right="0.7" top="0.75" bottom="0.75" header="0.3" footer="0.3"/>
  <pageSetup orientation="portrait" r:id="rId1"/>
  <rowBreaks count="1" manualBreakCount="1">
    <brk id="4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"/>
  <sheetViews>
    <sheetView topLeftCell="A28" workbookViewId="0">
      <selection activeCell="B49" sqref="B49"/>
    </sheetView>
  </sheetViews>
  <sheetFormatPr defaultRowHeight="15" x14ac:dyDescent="0.25"/>
  <cols>
    <col min="1" max="1" width="35.85546875" customWidth="1"/>
    <col min="2" max="2" width="14.7109375" customWidth="1"/>
    <col min="3" max="3" width="14.7109375" hidden="1" customWidth="1"/>
    <col min="4" max="5" width="14.7109375" customWidth="1"/>
  </cols>
  <sheetData>
    <row r="1" spans="1:5" ht="16.5" thickTop="1" thickBot="1" x14ac:dyDescent="0.3">
      <c r="A1" s="21" t="s">
        <v>61</v>
      </c>
      <c r="B1" s="22"/>
      <c r="C1" s="22"/>
      <c r="D1" s="22"/>
      <c r="E1" s="23"/>
    </row>
    <row r="2" spans="1:5" ht="15.75" thickBot="1" x14ac:dyDescent="0.3">
      <c r="A2" s="24" t="s">
        <v>0</v>
      </c>
      <c r="B2" s="25"/>
      <c r="C2" s="25"/>
      <c r="D2" s="25"/>
      <c r="E2" s="26"/>
    </row>
    <row r="3" spans="1:5" ht="15.75" thickBot="1" x14ac:dyDescent="0.3">
      <c r="A3" s="3"/>
      <c r="B3" s="4" t="s">
        <v>1</v>
      </c>
      <c r="C3" s="4" t="s">
        <v>4</v>
      </c>
      <c r="D3" s="4" t="s">
        <v>2</v>
      </c>
      <c r="E3" s="5" t="s">
        <v>3</v>
      </c>
    </row>
    <row r="4" spans="1:5" x14ac:dyDescent="0.25">
      <c r="A4" s="14" t="s">
        <v>5</v>
      </c>
      <c r="B4" s="12"/>
      <c r="C4" s="12"/>
      <c r="D4" s="12"/>
      <c r="E4" s="13"/>
    </row>
    <row r="5" spans="1:5" x14ac:dyDescent="0.25">
      <c r="A5" s="1" t="s">
        <v>6</v>
      </c>
      <c r="B5" s="6">
        <v>1361.17</v>
      </c>
      <c r="C5" s="6">
        <f>'Sep20'!D5</f>
        <v>8037.1500000000005</v>
      </c>
      <c r="D5" s="6">
        <f>SUM(B5:C5)</f>
        <v>9398.32</v>
      </c>
      <c r="E5" s="7">
        <v>16955</v>
      </c>
    </row>
    <row r="6" spans="1:5" x14ac:dyDescent="0.25">
      <c r="A6" s="1" t="s">
        <v>7</v>
      </c>
      <c r="B6" s="6">
        <v>147.76</v>
      </c>
      <c r="C6" s="6">
        <f>'Sep20'!D6</f>
        <v>1289.04</v>
      </c>
      <c r="D6" s="6">
        <f t="shared" ref="D6:D41" si="0">SUM(B6:C6)</f>
        <v>1436.8</v>
      </c>
      <c r="E6" s="7">
        <v>4289</v>
      </c>
    </row>
    <row r="7" spans="1:5" x14ac:dyDescent="0.25">
      <c r="A7" s="1" t="s">
        <v>8</v>
      </c>
      <c r="B7" s="6">
        <v>414.06</v>
      </c>
      <c r="C7" s="6">
        <f>'Sep20'!D7</f>
        <v>706.75</v>
      </c>
      <c r="D7" s="6">
        <f t="shared" si="0"/>
        <v>1120.81</v>
      </c>
      <c r="E7" s="7"/>
    </row>
    <row r="8" spans="1:5" x14ac:dyDescent="0.25">
      <c r="A8" s="14" t="s">
        <v>9</v>
      </c>
      <c r="B8" s="12"/>
      <c r="C8" s="12"/>
      <c r="D8" s="12"/>
      <c r="E8" s="13"/>
    </row>
    <row r="9" spans="1:5" x14ac:dyDescent="0.25">
      <c r="A9" s="1" t="s">
        <v>10</v>
      </c>
      <c r="B9" s="6">
        <v>444.24</v>
      </c>
      <c r="C9" s="6">
        <f>'Sep20'!D9</f>
        <v>2218.19</v>
      </c>
      <c r="D9" s="6">
        <f t="shared" si="0"/>
        <v>2662.4300000000003</v>
      </c>
      <c r="E9" s="7">
        <v>5051</v>
      </c>
    </row>
    <row r="10" spans="1:5" x14ac:dyDescent="0.25">
      <c r="A10" s="1" t="s">
        <v>11</v>
      </c>
      <c r="B10" s="6">
        <v>51.97</v>
      </c>
      <c r="C10" s="6">
        <f>'Sep20'!D10</f>
        <v>300.91999999999996</v>
      </c>
      <c r="D10" s="6">
        <f t="shared" si="0"/>
        <v>352.89</v>
      </c>
      <c r="E10" s="7">
        <v>600</v>
      </c>
    </row>
    <row r="11" spans="1:5" x14ac:dyDescent="0.25">
      <c r="A11" s="1" t="s">
        <v>12</v>
      </c>
      <c r="B11" s="6">
        <v>42.98</v>
      </c>
      <c r="C11" s="6">
        <f>'Sep20'!D11</f>
        <v>276.29000000000002</v>
      </c>
      <c r="D11" s="6">
        <f t="shared" si="0"/>
        <v>319.27000000000004</v>
      </c>
      <c r="E11" s="7">
        <v>1100</v>
      </c>
    </row>
    <row r="12" spans="1:5" x14ac:dyDescent="0.25">
      <c r="A12" s="1" t="s">
        <v>13</v>
      </c>
      <c r="B12" s="6"/>
      <c r="C12" s="6">
        <f>'Sep20'!D12</f>
        <v>310</v>
      </c>
      <c r="D12" s="6">
        <f t="shared" si="0"/>
        <v>310</v>
      </c>
      <c r="E12" s="7">
        <v>310</v>
      </c>
    </row>
    <row r="13" spans="1:5" x14ac:dyDescent="0.25">
      <c r="A13" s="1" t="s">
        <v>14</v>
      </c>
      <c r="B13" s="6"/>
      <c r="C13" s="6">
        <f>'Sep20'!D13</f>
        <v>0</v>
      </c>
      <c r="D13" s="6">
        <f t="shared" si="0"/>
        <v>0</v>
      </c>
      <c r="E13" s="7">
        <v>700</v>
      </c>
    </row>
    <row r="14" spans="1:5" x14ac:dyDescent="0.25">
      <c r="A14" s="14" t="s">
        <v>15</v>
      </c>
      <c r="B14" s="12"/>
      <c r="C14" s="12"/>
      <c r="D14" s="12"/>
      <c r="E14" s="13"/>
    </row>
    <row r="15" spans="1:5" x14ac:dyDescent="0.25">
      <c r="A15" s="1" t="s">
        <v>79</v>
      </c>
      <c r="B15" s="6">
        <v>438.81</v>
      </c>
      <c r="C15" s="6">
        <f>'Sep20'!D15</f>
        <v>626.1</v>
      </c>
      <c r="D15" s="6">
        <f t="shared" si="0"/>
        <v>1064.9100000000001</v>
      </c>
      <c r="E15" s="7">
        <v>1152</v>
      </c>
    </row>
    <row r="16" spans="1:5" x14ac:dyDescent="0.25">
      <c r="A16" s="1" t="s">
        <v>78</v>
      </c>
      <c r="B16" s="6"/>
      <c r="C16" s="6"/>
      <c r="D16" s="6"/>
      <c r="E16" s="7">
        <v>1611</v>
      </c>
    </row>
    <row r="17" spans="1:5" x14ac:dyDescent="0.25">
      <c r="A17" s="14" t="s">
        <v>16</v>
      </c>
      <c r="B17" s="12"/>
      <c r="C17" s="12"/>
      <c r="D17" s="12"/>
      <c r="E17" s="13"/>
    </row>
    <row r="18" spans="1:5" x14ac:dyDescent="0.25">
      <c r="A18" s="1" t="s">
        <v>17</v>
      </c>
      <c r="B18" s="6"/>
      <c r="C18" s="6">
        <f>'Sep20'!D17</f>
        <v>34.99</v>
      </c>
      <c r="D18" s="6">
        <f t="shared" si="0"/>
        <v>34.99</v>
      </c>
      <c r="E18" s="7">
        <v>4787</v>
      </c>
    </row>
    <row r="19" spans="1:5" x14ac:dyDescent="0.25">
      <c r="A19" s="1" t="s">
        <v>18</v>
      </c>
      <c r="B19" s="6"/>
      <c r="C19" s="6">
        <f>'Sep20'!D18</f>
        <v>29.99</v>
      </c>
      <c r="D19" s="6">
        <f t="shared" si="0"/>
        <v>29.99</v>
      </c>
      <c r="E19" s="7">
        <v>1156</v>
      </c>
    </row>
    <row r="20" spans="1:5" x14ac:dyDescent="0.25">
      <c r="A20" s="14" t="s">
        <v>19</v>
      </c>
      <c r="B20" s="12"/>
      <c r="C20" s="12"/>
      <c r="D20" s="12"/>
      <c r="E20" s="13"/>
    </row>
    <row r="21" spans="1:5" x14ac:dyDescent="0.25">
      <c r="A21" s="1" t="s">
        <v>20</v>
      </c>
      <c r="B21" s="6"/>
      <c r="C21" s="6">
        <f>'Sep20'!D20</f>
        <v>0</v>
      </c>
      <c r="D21" s="6">
        <f t="shared" si="0"/>
        <v>0</v>
      </c>
      <c r="E21" s="7">
        <v>740</v>
      </c>
    </row>
    <row r="22" spans="1:5" x14ac:dyDescent="0.25">
      <c r="A22" s="1" t="s">
        <v>21</v>
      </c>
      <c r="B22" s="6"/>
      <c r="C22" s="6">
        <f>'Sep20'!D21</f>
        <v>285.63</v>
      </c>
      <c r="D22" s="6">
        <f t="shared" si="0"/>
        <v>285.63</v>
      </c>
      <c r="E22" s="7">
        <v>300</v>
      </c>
    </row>
    <row r="23" spans="1:5" x14ac:dyDescent="0.25">
      <c r="A23" s="1" t="s">
        <v>22</v>
      </c>
      <c r="B23" s="6"/>
      <c r="C23" s="6">
        <f>'Sep20'!D22</f>
        <v>0</v>
      </c>
      <c r="D23" s="6">
        <f t="shared" si="0"/>
        <v>0</v>
      </c>
      <c r="E23" s="7">
        <v>300</v>
      </c>
    </row>
    <row r="24" spans="1:5" x14ac:dyDescent="0.25">
      <c r="A24" s="1" t="s">
        <v>23</v>
      </c>
      <c r="B24" s="6"/>
      <c r="C24" s="6">
        <f>'Sep20'!D23</f>
        <v>44.97</v>
      </c>
      <c r="D24" s="6">
        <f t="shared" si="0"/>
        <v>44.97</v>
      </c>
      <c r="E24" s="7">
        <v>500</v>
      </c>
    </row>
    <row r="25" spans="1:5" x14ac:dyDescent="0.25">
      <c r="A25" s="14" t="s">
        <v>24</v>
      </c>
      <c r="B25" s="12"/>
      <c r="C25" s="12"/>
      <c r="D25" s="12"/>
      <c r="E25" s="13"/>
    </row>
    <row r="26" spans="1:5" x14ac:dyDescent="0.25">
      <c r="A26" s="1" t="s">
        <v>25</v>
      </c>
      <c r="B26" s="6">
        <v>219.02</v>
      </c>
      <c r="C26" s="6">
        <f>'Sep20'!D25</f>
        <v>1314.1200000000001</v>
      </c>
      <c r="D26" s="6">
        <f t="shared" si="0"/>
        <v>1533.14</v>
      </c>
      <c r="E26" s="7">
        <v>2628</v>
      </c>
    </row>
    <row r="27" spans="1:5" x14ac:dyDescent="0.25">
      <c r="A27" s="1" t="s">
        <v>26</v>
      </c>
      <c r="B27" s="6">
        <v>26.43</v>
      </c>
      <c r="C27" s="6">
        <f>'Sep20'!D26</f>
        <v>450.64000000000004</v>
      </c>
      <c r="D27" s="6">
        <f t="shared" si="0"/>
        <v>477.07000000000005</v>
      </c>
      <c r="E27" s="7">
        <v>1680</v>
      </c>
    </row>
    <row r="28" spans="1:5" x14ac:dyDescent="0.25">
      <c r="A28" s="14" t="s">
        <v>27</v>
      </c>
      <c r="B28" s="6"/>
      <c r="C28" s="6">
        <f>'Sep20'!D27</f>
        <v>179</v>
      </c>
      <c r="D28" s="6">
        <f t="shared" si="0"/>
        <v>179</v>
      </c>
      <c r="E28" s="7">
        <v>850</v>
      </c>
    </row>
    <row r="29" spans="1:5" x14ac:dyDescent="0.25">
      <c r="A29" s="14" t="s">
        <v>28</v>
      </c>
      <c r="B29" s="12"/>
      <c r="C29" s="12"/>
      <c r="D29" s="12"/>
      <c r="E29" s="13"/>
    </row>
    <row r="30" spans="1:5" x14ac:dyDescent="0.25">
      <c r="A30" s="1" t="s">
        <v>39</v>
      </c>
      <c r="B30" s="6"/>
      <c r="C30" s="6">
        <f>'Sep20'!D29</f>
        <v>1550</v>
      </c>
      <c r="D30" s="6">
        <f t="shared" si="0"/>
        <v>1550</v>
      </c>
      <c r="E30" s="7">
        <v>1550</v>
      </c>
    </row>
    <row r="31" spans="1:5" x14ac:dyDescent="0.25">
      <c r="A31" s="1" t="s">
        <v>40</v>
      </c>
      <c r="B31" s="6"/>
      <c r="C31" s="6">
        <f>'Sep20'!D30</f>
        <v>207.25</v>
      </c>
      <c r="D31" s="6">
        <f t="shared" si="0"/>
        <v>207.25</v>
      </c>
      <c r="E31" s="7">
        <v>240</v>
      </c>
    </row>
    <row r="32" spans="1:5" x14ac:dyDescent="0.25">
      <c r="A32" s="1" t="s">
        <v>29</v>
      </c>
      <c r="B32" s="6">
        <v>155.57</v>
      </c>
      <c r="C32" s="6">
        <f>'Sep20'!D31</f>
        <v>922.12999999999988</v>
      </c>
      <c r="D32" s="6">
        <f t="shared" si="0"/>
        <v>1077.6999999999998</v>
      </c>
      <c r="E32" s="7">
        <v>1900</v>
      </c>
    </row>
    <row r="33" spans="1:5" x14ac:dyDescent="0.25">
      <c r="A33" s="1" t="s">
        <v>30</v>
      </c>
      <c r="B33" s="6">
        <v>192.3</v>
      </c>
      <c r="C33" s="6">
        <f>'Sep20'!D32</f>
        <v>1054.3399999999999</v>
      </c>
      <c r="D33" s="6">
        <f t="shared" si="0"/>
        <v>1246.6399999999999</v>
      </c>
      <c r="E33" s="7">
        <v>3000</v>
      </c>
    </row>
    <row r="34" spans="1:5" x14ac:dyDescent="0.25">
      <c r="A34" s="1" t="s">
        <v>31</v>
      </c>
      <c r="B34" s="6">
        <v>87.18</v>
      </c>
      <c r="C34" s="6">
        <f>'Sep20'!D33</f>
        <v>613.89</v>
      </c>
      <c r="D34" s="6">
        <f t="shared" si="0"/>
        <v>701.06999999999994</v>
      </c>
      <c r="E34" s="7">
        <v>2587</v>
      </c>
    </row>
    <row r="35" spans="1:5" x14ac:dyDescent="0.25">
      <c r="A35" s="1" t="s">
        <v>32</v>
      </c>
      <c r="B35" s="6">
        <v>19</v>
      </c>
      <c r="C35" s="6">
        <f>'Sep20'!D34</f>
        <v>114</v>
      </c>
      <c r="D35" s="6">
        <f t="shared" si="0"/>
        <v>133</v>
      </c>
      <c r="E35" s="7">
        <v>300</v>
      </c>
    </row>
    <row r="36" spans="1:5" x14ac:dyDescent="0.25">
      <c r="A36" s="1" t="s">
        <v>33</v>
      </c>
      <c r="B36" s="6">
        <v>76.89</v>
      </c>
      <c r="C36" s="6">
        <f>'Sep20'!D35</f>
        <v>461.34</v>
      </c>
      <c r="D36" s="6">
        <f t="shared" si="0"/>
        <v>538.23</v>
      </c>
      <c r="E36" s="7">
        <v>923</v>
      </c>
    </row>
    <row r="37" spans="1:5" x14ac:dyDescent="0.25">
      <c r="A37" s="1" t="s">
        <v>34</v>
      </c>
      <c r="B37" s="6"/>
      <c r="C37" s="6">
        <f>'Sep20'!D36</f>
        <v>59</v>
      </c>
      <c r="D37" s="6">
        <f t="shared" si="0"/>
        <v>59</v>
      </c>
      <c r="E37" s="7">
        <v>200</v>
      </c>
    </row>
    <row r="38" spans="1:5" x14ac:dyDescent="0.25">
      <c r="A38" s="1" t="s">
        <v>35</v>
      </c>
      <c r="B38" s="6"/>
      <c r="C38" s="6">
        <f>'Sep20'!D37</f>
        <v>76</v>
      </c>
      <c r="D38" s="6">
        <f t="shared" si="0"/>
        <v>76</v>
      </c>
      <c r="E38" s="7">
        <v>200</v>
      </c>
    </row>
    <row r="39" spans="1:5" x14ac:dyDescent="0.25">
      <c r="A39" s="1" t="s">
        <v>36</v>
      </c>
      <c r="B39" s="6">
        <v>224.34</v>
      </c>
      <c r="C39" s="6">
        <f>'Sep20'!D38</f>
        <v>306.17</v>
      </c>
      <c r="D39" s="6">
        <f t="shared" si="0"/>
        <v>530.51</v>
      </c>
      <c r="E39" s="7">
        <v>1350</v>
      </c>
    </row>
    <row r="40" spans="1:5" x14ac:dyDescent="0.25">
      <c r="A40" s="1" t="s">
        <v>37</v>
      </c>
      <c r="B40" s="6"/>
      <c r="C40" s="6">
        <f>'Sep20'!D39</f>
        <v>33.35</v>
      </c>
      <c r="D40" s="6">
        <f t="shared" si="0"/>
        <v>33.35</v>
      </c>
      <c r="E40" s="7">
        <v>500</v>
      </c>
    </row>
    <row r="41" spans="1:5" ht="15.75" thickBot="1" x14ac:dyDescent="0.3">
      <c r="A41" s="1" t="s">
        <v>38</v>
      </c>
      <c r="B41" s="6"/>
      <c r="C41" s="6">
        <f>'Sep20'!D40</f>
        <v>0</v>
      </c>
      <c r="D41" s="6">
        <f t="shared" si="0"/>
        <v>0</v>
      </c>
      <c r="E41" s="7">
        <v>85</v>
      </c>
    </row>
    <row r="42" spans="1:5" ht="16.5" thickTop="1" thickBot="1" x14ac:dyDescent="0.3">
      <c r="A42" s="15" t="s">
        <v>41</v>
      </c>
      <c r="B42" s="8">
        <f>SUM(B5:B41)</f>
        <v>3901.72</v>
      </c>
      <c r="C42" s="8">
        <f>SUM(C5:C41)</f>
        <v>21501.249999999996</v>
      </c>
      <c r="D42" s="8">
        <f>SUM(D5:D41)</f>
        <v>25402.97</v>
      </c>
      <c r="E42" s="9">
        <f>SUM(E5:E41)</f>
        <v>57544</v>
      </c>
    </row>
    <row r="43" spans="1:5" ht="16.5" thickTop="1" thickBot="1" x14ac:dyDescent="0.3">
      <c r="B43" s="10"/>
      <c r="C43" s="10"/>
      <c r="D43" s="10"/>
      <c r="E43" s="10"/>
    </row>
    <row r="44" spans="1:5" ht="16.5" thickTop="1" thickBot="1" x14ac:dyDescent="0.3">
      <c r="A44" s="21" t="s">
        <v>73</v>
      </c>
      <c r="B44" s="22"/>
      <c r="C44" s="22"/>
      <c r="D44" s="22"/>
      <c r="E44" s="23"/>
    </row>
    <row r="45" spans="1:5" ht="15.75" thickBot="1" x14ac:dyDescent="0.3">
      <c r="A45" s="24" t="s">
        <v>42</v>
      </c>
      <c r="B45" s="25"/>
      <c r="C45" s="25"/>
      <c r="D45" s="25"/>
      <c r="E45" s="26"/>
    </row>
    <row r="46" spans="1:5" ht="15.75" thickBot="1" x14ac:dyDescent="0.3">
      <c r="A46" s="3"/>
      <c r="B46" s="4" t="s">
        <v>1</v>
      </c>
      <c r="C46" s="4" t="s">
        <v>4</v>
      </c>
      <c r="D46" s="4" t="s">
        <v>43</v>
      </c>
      <c r="E46" s="5" t="s">
        <v>3</v>
      </c>
    </row>
    <row r="47" spans="1:5" x14ac:dyDescent="0.25">
      <c r="A47" s="11" t="s">
        <v>44</v>
      </c>
      <c r="B47" s="12"/>
      <c r="C47" s="12"/>
      <c r="D47" s="12"/>
      <c r="E47" s="13"/>
    </row>
    <row r="48" spans="1:5" x14ac:dyDescent="0.25">
      <c r="A48" s="1" t="s">
        <v>45</v>
      </c>
      <c r="B48" s="6">
        <v>414.06</v>
      </c>
      <c r="C48" s="6">
        <f>'Sep20'!D47</f>
        <v>706.75</v>
      </c>
      <c r="D48" s="6">
        <f>SUM(B48:C48)</f>
        <v>1120.81</v>
      </c>
      <c r="E48" s="7">
        <v>2549</v>
      </c>
    </row>
    <row r="49" spans="1:5" x14ac:dyDescent="0.25">
      <c r="A49" s="11" t="s">
        <v>46</v>
      </c>
      <c r="B49" s="12"/>
      <c r="C49" s="12"/>
      <c r="D49" s="12"/>
      <c r="E49" s="13"/>
    </row>
    <row r="50" spans="1:5" x14ac:dyDescent="0.25">
      <c r="A50" s="1" t="s">
        <v>47</v>
      </c>
      <c r="B50" s="6"/>
      <c r="C50" s="6">
        <f>'Sep20'!D49</f>
        <v>0</v>
      </c>
      <c r="D50" s="6">
        <f>SUM(B50:C50)</f>
        <v>0</v>
      </c>
      <c r="E50" s="7">
        <v>1850</v>
      </c>
    </row>
    <row r="51" spans="1:5" ht="15.75" thickBot="1" x14ac:dyDescent="0.3">
      <c r="A51" s="1" t="s">
        <v>48</v>
      </c>
      <c r="B51" s="6"/>
      <c r="C51" s="6">
        <f>'Sep20'!D50</f>
        <v>0</v>
      </c>
      <c r="D51" s="6">
        <f>SUM(B51:C51)</f>
        <v>0</v>
      </c>
      <c r="E51" s="7">
        <v>150</v>
      </c>
    </row>
    <row r="52" spans="1:5" ht="16.5" thickTop="1" thickBot="1" x14ac:dyDescent="0.3">
      <c r="A52" s="2" t="s">
        <v>49</v>
      </c>
      <c r="B52" s="8">
        <f>SUM(B48:B51)</f>
        <v>414.06</v>
      </c>
      <c r="C52" s="8">
        <f t="shared" ref="C52:D52" si="1">SUM(C48:C51)</f>
        <v>706.75</v>
      </c>
      <c r="D52" s="8">
        <f t="shared" si="1"/>
        <v>1120.81</v>
      </c>
      <c r="E52" s="9">
        <f>SUM(E48:E51)</f>
        <v>4549</v>
      </c>
    </row>
    <row r="53" spans="1:5" ht="16.5" thickTop="1" thickBot="1" x14ac:dyDescent="0.3">
      <c r="B53" s="10"/>
      <c r="C53" s="10"/>
      <c r="D53" s="10"/>
      <c r="E53" s="10"/>
    </row>
    <row r="54" spans="1:5" ht="16.5" thickTop="1" thickBot="1" x14ac:dyDescent="0.3">
      <c r="A54" s="16" t="s">
        <v>50</v>
      </c>
      <c r="B54" s="17"/>
      <c r="C54" s="17"/>
      <c r="D54" s="17"/>
      <c r="E54" s="18"/>
    </row>
    <row r="55" spans="1:5" x14ac:dyDescent="0.25">
      <c r="A55" s="19" t="s">
        <v>51</v>
      </c>
      <c r="B55" s="6">
        <f>B42</f>
        <v>3901.72</v>
      </c>
      <c r="C55" s="6">
        <f>'Sep20'!D54</f>
        <v>21501.249999999996</v>
      </c>
      <c r="D55" s="6">
        <f>SUM(B55:C55)</f>
        <v>25402.969999999998</v>
      </c>
      <c r="E55" s="7">
        <f>SUM(E42)</f>
        <v>57544</v>
      </c>
    </row>
    <row r="56" spans="1:5" ht="15.75" thickBot="1" x14ac:dyDescent="0.3">
      <c r="A56" s="1" t="s">
        <v>52</v>
      </c>
      <c r="B56" s="6">
        <f>B52</f>
        <v>414.06</v>
      </c>
      <c r="C56" s="6">
        <f>'Sep20'!D55</f>
        <v>706.75</v>
      </c>
      <c r="D56" s="6">
        <f>SUM(B56:C56)</f>
        <v>1120.81</v>
      </c>
      <c r="E56" s="7">
        <f>SUM(E52)</f>
        <v>4549</v>
      </c>
    </row>
    <row r="57" spans="1:5" ht="16.5" thickTop="1" thickBot="1" x14ac:dyDescent="0.3">
      <c r="A57" s="2" t="s">
        <v>53</v>
      </c>
      <c r="B57" s="8">
        <f>SUM(B55:B56)</f>
        <v>4315.78</v>
      </c>
      <c r="C57" s="8">
        <f t="shared" ref="C57:E57" si="2">SUM(C55:C56)</f>
        <v>22207.999999999996</v>
      </c>
      <c r="D57" s="8">
        <f t="shared" si="2"/>
        <v>26523.78</v>
      </c>
      <c r="E57" s="9">
        <f t="shared" si="2"/>
        <v>62093</v>
      </c>
    </row>
    <row r="58" spans="1:5" ht="15.75" thickTop="1" x14ac:dyDescent="0.25"/>
  </sheetData>
  <mergeCells count="4">
    <mergeCell ref="A1:E1"/>
    <mergeCell ref="A2:E2"/>
    <mergeCell ref="A44:E44"/>
    <mergeCell ref="A45:E45"/>
  </mergeCells>
  <pageMargins left="0.7" right="0.7" top="0.75" bottom="0.75" header="0.3" footer="0.3"/>
  <pageSetup orientation="portrait" r:id="rId1"/>
  <rowBreaks count="1" manualBreakCount="1">
    <brk id="4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"/>
  <sheetViews>
    <sheetView tabSelected="1" topLeftCell="A4" workbookViewId="0">
      <selection activeCell="M40" sqref="M40"/>
    </sheetView>
  </sheetViews>
  <sheetFormatPr defaultRowHeight="15" x14ac:dyDescent="0.25"/>
  <cols>
    <col min="1" max="1" width="35.85546875" customWidth="1"/>
    <col min="2" max="2" width="14.7109375" customWidth="1"/>
    <col min="3" max="3" width="14.7109375" hidden="1" customWidth="1"/>
    <col min="4" max="5" width="14.7109375" customWidth="1"/>
  </cols>
  <sheetData>
    <row r="1" spans="1:5" ht="16.5" thickTop="1" thickBot="1" x14ac:dyDescent="0.3">
      <c r="A1" s="21" t="s">
        <v>62</v>
      </c>
      <c r="B1" s="22"/>
      <c r="C1" s="22"/>
      <c r="D1" s="22"/>
      <c r="E1" s="23"/>
    </row>
    <row r="2" spans="1:5" ht="15.75" thickBot="1" x14ac:dyDescent="0.3">
      <c r="A2" s="24" t="s">
        <v>0</v>
      </c>
      <c r="B2" s="25"/>
      <c r="C2" s="25"/>
      <c r="D2" s="25"/>
      <c r="E2" s="26"/>
    </row>
    <row r="3" spans="1:5" ht="15.75" thickBot="1" x14ac:dyDescent="0.3">
      <c r="A3" s="3"/>
      <c r="B3" s="4" t="s">
        <v>1</v>
      </c>
      <c r="C3" s="4" t="s">
        <v>4</v>
      </c>
      <c r="D3" s="4" t="s">
        <v>2</v>
      </c>
      <c r="E3" s="5" t="s">
        <v>3</v>
      </c>
    </row>
    <row r="4" spans="1:5" x14ac:dyDescent="0.25">
      <c r="A4" s="14" t="s">
        <v>5</v>
      </c>
      <c r="B4" s="12"/>
      <c r="C4" s="12"/>
      <c r="D4" s="12"/>
      <c r="E4" s="13"/>
    </row>
    <row r="5" spans="1:5" x14ac:dyDescent="0.25">
      <c r="A5" s="1" t="s">
        <v>6</v>
      </c>
      <c r="B5" s="6">
        <v>1189.3800000000001</v>
      </c>
      <c r="C5" s="6">
        <f>'Oct20'!D5</f>
        <v>9398.32</v>
      </c>
      <c r="D5" s="6">
        <f>SUM(B5:C5)</f>
        <v>10587.7</v>
      </c>
      <c r="E5" s="7">
        <v>16955</v>
      </c>
    </row>
    <row r="6" spans="1:5" x14ac:dyDescent="0.25">
      <c r="A6" s="1" t="s">
        <v>7</v>
      </c>
      <c r="B6" s="6">
        <v>180.08</v>
      </c>
      <c r="C6" s="6">
        <f>'Oct20'!D6</f>
        <v>1436.8</v>
      </c>
      <c r="D6" s="6">
        <f t="shared" ref="D6:D41" si="0">SUM(B6:C6)</f>
        <v>1616.8799999999999</v>
      </c>
      <c r="E6" s="7">
        <v>4289</v>
      </c>
    </row>
    <row r="7" spans="1:5" x14ac:dyDescent="0.25">
      <c r="A7" s="1" t="s">
        <v>8</v>
      </c>
      <c r="B7" s="6"/>
      <c r="C7" s="6">
        <f>'Oct20'!D7</f>
        <v>1120.81</v>
      </c>
      <c r="D7" s="6">
        <f t="shared" si="0"/>
        <v>1120.81</v>
      </c>
      <c r="E7" s="7"/>
    </row>
    <row r="8" spans="1:5" x14ac:dyDescent="0.25">
      <c r="A8" s="14" t="s">
        <v>9</v>
      </c>
      <c r="B8" s="12"/>
      <c r="C8" s="12"/>
      <c r="D8" s="12"/>
      <c r="E8" s="13"/>
    </row>
    <row r="9" spans="1:5" x14ac:dyDescent="0.25">
      <c r="A9" s="1" t="s">
        <v>10</v>
      </c>
      <c r="B9" s="6">
        <v>550.98</v>
      </c>
      <c r="C9" s="6">
        <f>'Oct20'!D9</f>
        <v>2662.4300000000003</v>
      </c>
      <c r="D9" s="6">
        <f t="shared" si="0"/>
        <v>3213.4100000000003</v>
      </c>
      <c r="E9" s="7">
        <v>5051</v>
      </c>
    </row>
    <row r="10" spans="1:5" x14ac:dyDescent="0.25">
      <c r="A10" s="1" t="s">
        <v>11</v>
      </c>
      <c r="B10" s="6">
        <v>34.950000000000003</v>
      </c>
      <c r="C10" s="6">
        <f>'Oct20'!D10</f>
        <v>352.89</v>
      </c>
      <c r="D10" s="6">
        <f t="shared" si="0"/>
        <v>387.84</v>
      </c>
      <c r="E10" s="7">
        <v>600</v>
      </c>
    </row>
    <row r="11" spans="1:5" x14ac:dyDescent="0.25">
      <c r="A11" s="1" t="s">
        <v>12</v>
      </c>
      <c r="B11" s="6"/>
      <c r="C11" s="6">
        <f>'Oct20'!D11</f>
        <v>319.27000000000004</v>
      </c>
      <c r="D11" s="6">
        <f t="shared" si="0"/>
        <v>319.27000000000004</v>
      </c>
      <c r="E11" s="7">
        <v>1100</v>
      </c>
    </row>
    <row r="12" spans="1:5" x14ac:dyDescent="0.25">
      <c r="A12" s="1" t="s">
        <v>13</v>
      </c>
      <c r="B12" s="6"/>
      <c r="C12" s="6">
        <f>'Oct20'!D12</f>
        <v>310</v>
      </c>
      <c r="D12" s="6">
        <f t="shared" si="0"/>
        <v>310</v>
      </c>
      <c r="E12" s="7">
        <v>310</v>
      </c>
    </row>
    <row r="13" spans="1:5" x14ac:dyDescent="0.25">
      <c r="A13" s="1" t="s">
        <v>14</v>
      </c>
      <c r="B13" s="6"/>
      <c r="C13" s="6">
        <f>'Oct20'!D13</f>
        <v>0</v>
      </c>
      <c r="D13" s="6">
        <f t="shared" si="0"/>
        <v>0</v>
      </c>
      <c r="E13" s="7">
        <v>700</v>
      </c>
    </row>
    <row r="14" spans="1:5" x14ac:dyDescent="0.25">
      <c r="A14" s="14" t="s">
        <v>15</v>
      </c>
      <c r="B14" s="12"/>
      <c r="C14" s="12"/>
      <c r="D14" s="12"/>
      <c r="E14" s="13"/>
    </row>
    <row r="15" spans="1:5" x14ac:dyDescent="0.25">
      <c r="A15" s="1" t="s">
        <v>79</v>
      </c>
      <c r="B15" s="6">
        <v>87.09</v>
      </c>
      <c r="C15" s="6">
        <f>'Oct20'!D15</f>
        <v>1064.9100000000001</v>
      </c>
      <c r="D15" s="6">
        <f t="shared" si="0"/>
        <v>1152</v>
      </c>
      <c r="E15" s="7">
        <v>1152</v>
      </c>
    </row>
    <row r="16" spans="1:5" x14ac:dyDescent="0.25">
      <c r="A16" s="1" t="s">
        <v>78</v>
      </c>
      <c r="B16" s="6">
        <v>126.48</v>
      </c>
      <c r="C16" s="6"/>
      <c r="D16" s="6"/>
      <c r="E16" s="7">
        <v>1611</v>
      </c>
    </row>
    <row r="17" spans="1:5" x14ac:dyDescent="0.25">
      <c r="A17" s="14" t="s">
        <v>16</v>
      </c>
      <c r="B17" s="12"/>
      <c r="C17" s="12"/>
      <c r="D17" s="12"/>
      <c r="E17" s="13"/>
    </row>
    <row r="18" spans="1:5" x14ac:dyDescent="0.25">
      <c r="A18" s="1" t="s">
        <v>17</v>
      </c>
      <c r="B18" s="6"/>
      <c r="C18" s="6">
        <f>'Oct20'!D18</f>
        <v>34.99</v>
      </c>
      <c r="D18" s="6">
        <f t="shared" si="0"/>
        <v>34.99</v>
      </c>
      <c r="E18" s="7">
        <v>4787</v>
      </c>
    </row>
    <row r="19" spans="1:5" x14ac:dyDescent="0.25">
      <c r="A19" s="1" t="s">
        <v>18</v>
      </c>
      <c r="B19" s="6"/>
      <c r="C19" s="6">
        <f>'Oct20'!D19</f>
        <v>29.99</v>
      </c>
      <c r="D19" s="6">
        <f t="shared" si="0"/>
        <v>29.99</v>
      </c>
      <c r="E19" s="7">
        <v>1156</v>
      </c>
    </row>
    <row r="20" spans="1:5" x14ac:dyDescent="0.25">
      <c r="A20" s="14" t="s">
        <v>19</v>
      </c>
      <c r="B20" s="12"/>
      <c r="C20" s="12"/>
      <c r="D20" s="12"/>
      <c r="E20" s="13"/>
    </row>
    <row r="21" spans="1:5" x14ac:dyDescent="0.25">
      <c r="A21" s="1" t="s">
        <v>20</v>
      </c>
      <c r="B21" s="6"/>
      <c r="C21" s="6">
        <f>'Oct20'!D21</f>
        <v>0</v>
      </c>
      <c r="D21" s="6">
        <f t="shared" si="0"/>
        <v>0</v>
      </c>
      <c r="E21" s="7">
        <v>740</v>
      </c>
    </row>
    <row r="22" spans="1:5" x14ac:dyDescent="0.25">
      <c r="A22" s="1" t="s">
        <v>21</v>
      </c>
      <c r="B22" s="6"/>
      <c r="C22" s="6">
        <f>'Oct20'!D22</f>
        <v>285.63</v>
      </c>
      <c r="D22" s="6">
        <f t="shared" si="0"/>
        <v>285.63</v>
      </c>
      <c r="E22" s="7">
        <v>300</v>
      </c>
    </row>
    <row r="23" spans="1:5" x14ac:dyDescent="0.25">
      <c r="A23" s="1" t="s">
        <v>22</v>
      </c>
      <c r="B23" s="6"/>
      <c r="C23" s="6">
        <f>'Oct20'!D23</f>
        <v>0</v>
      </c>
      <c r="D23" s="6">
        <f t="shared" si="0"/>
        <v>0</v>
      </c>
      <c r="E23" s="7">
        <v>300</v>
      </c>
    </row>
    <row r="24" spans="1:5" x14ac:dyDescent="0.25">
      <c r="A24" s="1" t="s">
        <v>23</v>
      </c>
      <c r="B24" s="6"/>
      <c r="C24" s="6">
        <f>'Oct20'!D24</f>
        <v>44.97</v>
      </c>
      <c r="D24" s="6">
        <f t="shared" si="0"/>
        <v>44.97</v>
      </c>
      <c r="E24" s="7">
        <v>500</v>
      </c>
    </row>
    <row r="25" spans="1:5" x14ac:dyDescent="0.25">
      <c r="A25" s="14" t="s">
        <v>24</v>
      </c>
      <c r="B25" s="12"/>
      <c r="C25" s="12"/>
      <c r="D25" s="12"/>
      <c r="E25" s="13"/>
    </row>
    <row r="26" spans="1:5" x14ac:dyDescent="0.25">
      <c r="A26" s="1" t="s">
        <v>25</v>
      </c>
      <c r="B26" s="6">
        <v>219.02</v>
      </c>
      <c r="C26" s="6">
        <f>'Oct20'!D26</f>
        <v>1533.14</v>
      </c>
      <c r="D26" s="6">
        <f t="shared" si="0"/>
        <v>1752.16</v>
      </c>
      <c r="E26" s="7">
        <v>2628</v>
      </c>
    </row>
    <row r="27" spans="1:5" x14ac:dyDescent="0.25">
      <c r="A27" s="1" t="s">
        <v>26</v>
      </c>
      <c r="B27" s="6">
        <v>33.04</v>
      </c>
      <c r="C27" s="6">
        <f>'Oct20'!D27</f>
        <v>477.07000000000005</v>
      </c>
      <c r="D27" s="6">
        <f t="shared" si="0"/>
        <v>510.11000000000007</v>
      </c>
      <c r="E27" s="7">
        <v>1680</v>
      </c>
    </row>
    <row r="28" spans="1:5" x14ac:dyDescent="0.25">
      <c r="A28" s="14" t="s">
        <v>27</v>
      </c>
      <c r="B28" s="6"/>
      <c r="C28" s="6">
        <f>'Oct20'!D28</f>
        <v>179</v>
      </c>
      <c r="D28" s="6">
        <f t="shared" si="0"/>
        <v>179</v>
      </c>
      <c r="E28" s="7">
        <v>850</v>
      </c>
    </row>
    <row r="29" spans="1:5" x14ac:dyDescent="0.25">
      <c r="A29" s="14" t="s">
        <v>28</v>
      </c>
      <c r="B29" s="12"/>
      <c r="C29" s="12"/>
      <c r="D29" s="12"/>
      <c r="E29" s="13"/>
    </row>
    <row r="30" spans="1:5" x14ac:dyDescent="0.25">
      <c r="A30" s="1" t="s">
        <v>39</v>
      </c>
      <c r="B30" s="6"/>
      <c r="C30" s="6">
        <f>'Oct20'!D30</f>
        <v>1550</v>
      </c>
      <c r="D30" s="6">
        <f t="shared" si="0"/>
        <v>1550</v>
      </c>
      <c r="E30" s="7">
        <v>1550</v>
      </c>
    </row>
    <row r="31" spans="1:5" x14ac:dyDescent="0.25">
      <c r="A31" s="1" t="s">
        <v>40</v>
      </c>
      <c r="B31" s="6"/>
      <c r="C31" s="6">
        <f>'Oct20'!D31</f>
        <v>207.25</v>
      </c>
      <c r="D31" s="6">
        <f t="shared" si="0"/>
        <v>207.25</v>
      </c>
      <c r="E31" s="7">
        <v>240</v>
      </c>
    </row>
    <row r="32" spans="1:5" x14ac:dyDescent="0.25">
      <c r="A32" s="1" t="s">
        <v>29</v>
      </c>
      <c r="B32" s="6">
        <v>154.97999999999999</v>
      </c>
      <c r="C32" s="6">
        <f>'Oct20'!D32</f>
        <v>1077.6999999999998</v>
      </c>
      <c r="D32" s="6">
        <f t="shared" si="0"/>
        <v>1232.6799999999998</v>
      </c>
      <c r="E32" s="7">
        <v>1900</v>
      </c>
    </row>
    <row r="33" spans="1:5" x14ac:dyDescent="0.25">
      <c r="A33" s="1" t="s">
        <v>30</v>
      </c>
      <c r="B33" s="6">
        <v>147.28</v>
      </c>
      <c r="C33" s="6">
        <f>'Oct20'!D33</f>
        <v>1246.6399999999999</v>
      </c>
      <c r="D33" s="6">
        <f t="shared" si="0"/>
        <v>1393.9199999999998</v>
      </c>
      <c r="E33" s="7">
        <v>3000</v>
      </c>
    </row>
    <row r="34" spans="1:5" x14ac:dyDescent="0.25">
      <c r="A34" s="1" t="s">
        <v>31</v>
      </c>
      <c r="B34" s="6">
        <v>88.33</v>
      </c>
      <c r="C34" s="6">
        <f>'Oct20'!D34</f>
        <v>701.06999999999994</v>
      </c>
      <c r="D34" s="6">
        <f t="shared" si="0"/>
        <v>789.4</v>
      </c>
      <c r="E34" s="7">
        <v>2587</v>
      </c>
    </row>
    <row r="35" spans="1:5" x14ac:dyDescent="0.25">
      <c r="A35" s="1" t="s">
        <v>32</v>
      </c>
      <c r="B35" s="6">
        <v>19</v>
      </c>
      <c r="C35" s="6">
        <f>'Oct20'!D35</f>
        <v>133</v>
      </c>
      <c r="D35" s="6">
        <f t="shared" si="0"/>
        <v>152</v>
      </c>
      <c r="E35" s="7">
        <v>300</v>
      </c>
    </row>
    <row r="36" spans="1:5" x14ac:dyDescent="0.25">
      <c r="A36" s="1" t="s">
        <v>33</v>
      </c>
      <c r="B36" s="6">
        <v>76.89</v>
      </c>
      <c r="C36" s="6">
        <f>'Oct20'!D36</f>
        <v>538.23</v>
      </c>
      <c r="D36" s="6">
        <f t="shared" si="0"/>
        <v>615.12</v>
      </c>
      <c r="E36" s="7">
        <v>923</v>
      </c>
    </row>
    <row r="37" spans="1:5" x14ac:dyDescent="0.25">
      <c r="A37" s="1" t="s">
        <v>34</v>
      </c>
      <c r="B37" s="6"/>
      <c r="C37" s="6">
        <f>'Oct20'!D37</f>
        <v>59</v>
      </c>
      <c r="D37" s="6">
        <f t="shared" si="0"/>
        <v>59</v>
      </c>
      <c r="E37" s="7">
        <v>200</v>
      </c>
    </row>
    <row r="38" spans="1:5" x14ac:dyDescent="0.25">
      <c r="A38" s="1" t="s">
        <v>35</v>
      </c>
      <c r="B38" s="6"/>
      <c r="C38" s="6">
        <f>'Oct20'!D38</f>
        <v>76</v>
      </c>
      <c r="D38" s="6">
        <f t="shared" si="0"/>
        <v>76</v>
      </c>
      <c r="E38" s="7">
        <v>200</v>
      </c>
    </row>
    <row r="39" spans="1:5" x14ac:dyDescent="0.25">
      <c r="A39" s="1" t="s">
        <v>36</v>
      </c>
      <c r="B39" s="6">
        <v>25.6</v>
      </c>
      <c r="C39" s="6">
        <f>'Oct20'!D39</f>
        <v>530.51</v>
      </c>
      <c r="D39" s="6">
        <f t="shared" si="0"/>
        <v>556.11</v>
      </c>
      <c r="E39" s="7">
        <v>1350</v>
      </c>
    </row>
    <row r="40" spans="1:5" x14ac:dyDescent="0.25">
      <c r="A40" s="1" t="s">
        <v>37</v>
      </c>
      <c r="B40" s="6"/>
      <c r="C40" s="6">
        <f>'Oct20'!D40</f>
        <v>33.35</v>
      </c>
      <c r="D40" s="6">
        <f t="shared" si="0"/>
        <v>33.35</v>
      </c>
      <c r="E40" s="7">
        <v>500</v>
      </c>
    </row>
    <row r="41" spans="1:5" ht="15.75" thickBot="1" x14ac:dyDescent="0.3">
      <c r="A41" s="1" t="s">
        <v>38</v>
      </c>
      <c r="B41" s="6"/>
      <c r="C41" s="6">
        <f>'Oct20'!D41</f>
        <v>0</v>
      </c>
      <c r="D41" s="6">
        <f t="shared" si="0"/>
        <v>0</v>
      </c>
      <c r="E41" s="7">
        <v>85</v>
      </c>
    </row>
    <row r="42" spans="1:5" ht="16.5" thickTop="1" thickBot="1" x14ac:dyDescent="0.3">
      <c r="A42" s="15" t="s">
        <v>41</v>
      </c>
      <c r="B42" s="8">
        <f>SUM(B5:B41)</f>
        <v>2933.1</v>
      </c>
      <c r="C42" s="8">
        <f>SUM(C5:C41)</f>
        <v>25402.97</v>
      </c>
      <c r="D42" s="8">
        <f>SUM(D5:D41)</f>
        <v>28209.590000000004</v>
      </c>
      <c r="E42" s="9">
        <f>SUM(E5:E41)</f>
        <v>57544</v>
      </c>
    </row>
    <row r="43" spans="1:5" ht="16.5" thickTop="1" thickBot="1" x14ac:dyDescent="0.3">
      <c r="B43" s="10"/>
      <c r="C43" s="10"/>
      <c r="D43" s="10"/>
      <c r="E43" s="10"/>
    </row>
    <row r="44" spans="1:5" ht="16.5" thickTop="1" thickBot="1" x14ac:dyDescent="0.3">
      <c r="A44" s="21" t="s">
        <v>74</v>
      </c>
      <c r="B44" s="22"/>
      <c r="C44" s="22"/>
      <c r="D44" s="22"/>
      <c r="E44" s="23"/>
    </row>
    <row r="45" spans="1:5" ht="15.75" thickBot="1" x14ac:dyDescent="0.3">
      <c r="A45" s="24" t="s">
        <v>42</v>
      </c>
      <c r="B45" s="25"/>
      <c r="C45" s="25"/>
      <c r="D45" s="25"/>
      <c r="E45" s="26"/>
    </row>
    <row r="46" spans="1:5" ht="15.75" thickBot="1" x14ac:dyDescent="0.3">
      <c r="A46" s="3"/>
      <c r="B46" s="4" t="s">
        <v>1</v>
      </c>
      <c r="C46" s="4" t="s">
        <v>4</v>
      </c>
      <c r="D46" s="4" t="s">
        <v>43</v>
      </c>
      <c r="E46" s="5" t="s">
        <v>3</v>
      </c>
    </row>
    <row r="47" spans="1:5" x14ac:dyDescent="0.25">
      <c r="A47" s="11" t="s">
        <v>44</v>
      </c>
      <c r="B47" s="12"/>
      <c r="C47" s="12"/>
      <c r="D47" s="12"/>
      <c r="E47" s="13"/>
    </row>
    <row r="48" spans="1:5" x14ac:dyDescent="0.25">
      <c r="A48" s="1" t="s">
        <v>45</v>
      </c>
      <c r="B48" s="6"/>
      <c r="C48" s="6">
        <f>'Oct20'!D48</f>
        <v>1120.81</v>
      </c>
      <c r="D48" s="6">
        <f>SUM(B48:C48)</f>
        <v>1120.81</v>
      </c>
      <c r="E48" s="7">
        <v>2549</v>
      </c>
    </row>
    <row r="49" spans="1:5" x14ac:dyDescent="0.25">
      <c r="A49" s="11" t="s">
        <v>46</v>
      </c>
      <c r="B49" s="12"/>
      <c r="C49" s="12"/>
      <c r="D49" s="12"/>
      <c r="E49" s="13"/>
    </row>
    <row r="50" spans="1:5" x14ac:dyDescent="0.25">
      <c r="A50" s="1" t="s">
        <v>47</v>
      </c>
      <c r="B50" s="6"/>
      <c r="C50" s="6">
        <f>'Oct20'!D50</f>
        <v>0</v>
      </c>
      <c r="D50" s="6">
        <f>SUM(B50:C50)</f>
        <v>0</v>
      </c>
      <c r="E50" s="7">
        <v>1850</v>
      </c>
    </row>
    <row r="51" spans="1:5" ht="15.75" thickBot="1" x14ac:dyDescent="0.3">
      <c r="A51" s="1" t="s">
        <v>48</v>
      </c>
      <c r="B51" s="6"/>
      <c r="C51" s="6">
        <f>'Oct20'!D51</f>
        <v>0</v>
      </c>
      <c r="D51" s="6">
        <f>SUM(B51:C51)</f>
        <v>0</v>
      </c>
      <c r="E51" s="7">
        <v>150</v>
      </c>
    </row>
    <row r="52" spans="1:5" ht="16.5" thickTop="1" thickBot="1" x14ac:dyDescent="0.3">
      <c r="A52" s="2" t="s">
        <v>49</v>
      </c>
      <c r="B52" s="8">
        <f>SUM(B48:B51)</f>
        <v>0</v>
      </c>
      <c r="C52" s="8">
        <f t="shared" ref="C52:D52" si="1">SUM(C48:C51)</f>
        <v>1120.81</v>
      </c>
      <c r="D52" s="8">
        <f t="shared" si="1"/>
        <v>1120.81</v>
      </c>
      <c r="E52" s="9">
        <f>SUM(E48:E51)</f>
        <v>4549</v>
      </c>
    </row>
    <row r="53" spans="1:5" ht="16.5" thickTop="1" thickBot="1" x14ac:dyDescent="0.3">
      <c r="B53" s="10"/>
      <c r="C53" s="10"/>
      <c r="D53" s="10"/>
      <c r="E53" s="10"/>
    </row>
    <row r="54" spans="1:5" ht="16.5" thickTop="1" thickBot="1" x14ac:dyDescent="0.3">
      <c r="A54" s="16" t="s">
        <v>50</v>
      </c>
      <c r="B54" s="17"/>
      <c r="C54" s="17"/>
      <c r="D54" s="17"/>
      <c r="E54" s="18"/>
    </row>
    <row r="55" spans="1:5" x14ac:dyDescent="0.25">
      <c r="A55" s="19" t="s">
        <v>51</v>
      </c>
      <c r="B55" s="6">
        <f>B42</f>
        <v>2933.1</v>
      </c>
      <c r="C55" s="6">
        <f>'Oct20'!D55</f>
        <v>25402.969999999998</v>
      </c>
      <c r="D55" s="6">
        <f>SUM(B55:C55)</f>
        <v>28336.069999999996</v>
      </c>
      <c r="E55" s="7">
        <f>SUM(E42)</f>
        <v>57544</v>
      </c>
    </row>
    <row r="56" spans="1:5" ht="15.75" thickBot="1" x14ac:dyDescent="0.3">
      <c r="A56" s="1" t="s">
        <v>52</v>
      </c>
      <c r="B56" s="6">
        <f>B52</f>
        <v>0</v>
      </c>
      <c r="C56" s="6">
        <f>'Oct20'!D56</f>
        <v>1120.81</v>
      </c>
      <c r="D56" s="6">
        <f>SUM(B56:C56)</f>
        <v>1120.81</v>
      </c>
      <c r="E56" s="7">
        <f>SUM(E52)</f>
        <v>4549</v>
      </c>
    </row>
    <row r="57" spans="1:5" ht="16.5" thickTop="1" thickBot="1" x14ac:dyDescent="0.3">
      <c r="A57" s="2" t="s">
        <v>53</v>
      </c>
      <c r="B57" s="8">
        <f>SUM(B55:B56)</f>
        <v>2933.1</v>
      </c>
      <c r="C57" s="8">
        <f t="shared" ref="C57:E57" si="2">SUM(C55:C56)</f>
        <v>26523.78</v>
      </c>
      <c r="D57" s="8">
        <f t="shared" si="2"/>
        <v>29456.879999999997</v>
      </c>
      <c r="E57" s="9">
        <f t="shared" si="2"/>
        <v>62093</v>
      </c>
    </row>
    <row r="58" spans="1:5" ht="15.75" thickTop="1" x14ac:dyDescent="0.25"/>
  </sheetData>
  <mergeCells count="4">
    <mergeCell ref="A1:E1"/>
    <mergeCell ref="A2:E2"/>
    <mergeCell ref="A44:E44"/>
    <mergeCell ref="A45:E45"/>
  </mergeCells>
  <printOptions gridLines="1"/>
  <pageMargins left="0.7" right="0.7" top="0.75" bottom="0.75" header="0.3" footer="0.3"/>
  <pageSetup orientation="portrait" r:id="rId1"/>
  <rowBreaks count="1" manualBreakCount="1">
    <brk id="42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"/>
  <sheetViews>
    <sheetView topLeftCell="A13" workbookViewId="0">
      <selection activeCell="A15" sqref="A15:A16"/>
    </sheetView>
  </sheetViews>
  <sheetFormatPr defaultRowHeight="15" x14ac:dyDescent="0.25"/>
  <cols>
    <col min="1" max="1" width="35.85546875" customWidth="1"/>
    <col min="2" max="2" width="14.7109375" customWidth="1"/>
    <col min="3" max="3" width="14.7109375" hidden="1" customWidth="1"/>
    <col min="4" max="5" width="14.7109375" customWidth="1"/>
  </cols>
  <sheetData>
    <row r="1" spans="1:5" ht="16.5" thickTop="1" thickBot="1" x14ac:dyDescent="0.3">
      <c r="A1" s="21" t="s">
        <v>63</v>
      </c>
      <c r="B1" s="22"/>
      <c r="C1" s="22"/>
      <c r="D1" s="22"/>
      <c r="E1" s="23"/>
    </row>
    <row r="2" spans="1:5" ht="15.75" thickBot="1" x14ac:dyDescent="0.3">
      <c r="A2" s="24" t="s">
        <v>0</v>
      </c>
      <c r="B2" s="25"/>
      <c r="C2" s="25"/>
      <c r="D2" s="25"/>
      <c r="E2" s="26"/>
    </row>
    <row r="3" spans="1:5" ht="15.75" thickBot="1" x14ac:dyDescent="0.3">
      <c r="A3" s="3"/>
      <c r="B3" s="4" t="s">
        <v>1</v>
      </c>
      <c r="C3" s="4" t="s">
        <v>4</v>
      </c>
      <c r="D3" s="4" t="s">
        <v>2</v>
      </c>
      <c r="E3" s="5" t="s">
        <v>3</v>
      </c>
    </row>
    <row r="4" spans="1:5" x14ac:dyDescent="0.25">
      <c r="A4" s="14" t="s">
        <v>5</v>
      </c>
      <c r="B4" s="12"/>
      <c r="C4" s="12"/>
      <c r="D4" s="12"/>
      <c r="E4" s="13"/>
    </row>
    <row r="5" spans="1:5" x14ac:dyDescent="0.25">
      <c r="A5" s="1" t="s">
        <v>6</v>
      </c>
      <c r="B5" s="6"/>
      <c r="C5" s="20">
        <f>'Nov20'!D5</f>
        <v>10587.7</v>
      </c>
      <c r="D5" s="6">
        <f>SUM(B5:C5)</f>
        <v>10587.7</v>
      </c>
      <c r="E5" s="7">
        <v>16955</v>
      </c>
    </row>
    <row r="6" spans="1:5" x14ac:dyDescent="0.25">
      <c r="A6" s="1" t="s">
        <v>7</v>
      </c>
      <c r="B6" s="6"/>
      <c r="C6" s="20">
        <f>'Nov20'!D6</f>
        <v>1616.8799999999999</v>
      </c>
      <c r="D6" s="6">
        <f t="shared" ref="D6:D41" si="0">SUM(B6:C6)</f>
        <v>1616.8799999999999</v>
      </c>
      <c r="E6" s="7">
        <v>4289</v>
      </c>
    </row>
    <row r="7" spans="1:5" x14ac:dyDescent="0.25">
      <c r="A7" s="1" t="s">
        <v>8</v>
      </c>
      <c r="B7" s="6"/>
      <c r="C7" s="20">
        <f>'Nov20'!D7</f>
        <v>1120.81</v>
      </c>
      <c r="D7" s="6">
        <f t="shared" si="0"/>
        <v>1120.81</v>
      </c>
      <c r="E7" s="7"/>
    </row>
    <row r="8" spans="1:5" x14ac:dyDescent="0.25">
      <c r="A8" s="14" t="s">
        <v>9</v>
      </c>
      <c r="B8" s="12"/>
      <c r="C8" s="12"/>
      <c r="D8" s="12"/>
      <c r="E8" s="13"/>
    </row>
    <row r="9" spans="1:5" x14ac:dyDescent="0.25">
      <c r="A9" s="1" t="s">
        <v>10</v>
      </c>
      <c r="B9" s="6"/>
      <c r="C9" s="20">
        <f>'Nov20'!D9</f>
        <v>3213.4100000000003</v>
      </c>
      <c r="D9" s="6">
        <f t="shared" si="0"/>
        <v>3213.4100000000003</v>
      </c>
      <c r="E9" s="7">
        <v>5051</v>
      </c>
    </row>
    <row r="10" spans="1:5" x14ac:dyDescent="0.25">
      <c r="A10" s="1" t="s">
        <v>11</v>
      </c>
      <c r="B10" s="6"/>
      <c r="C10" s="20">
        <f>'Nov20'!D10</f>
        <v>387.84</v>
      </c>
      <c r="D10" s="6">
        <f t="shared" si="0"/>
        <v>387.84</v>
      </c>
      <c r="E10" s="7">
        <v>600</v>
      </c>
    </row>
    <row r="11" spans="1:5" x14ac:dyDescent="0.25">
      <c r="A11" s="1" t="s">
        <v>12</v>
      </c>
      <c r="B11" s="6"/>
      <c r="C11" s="20">
        <f>'Nov20'!D11</f>
        <v>319.27000000000004</v>
      </c>
      <c r="D11" s="6">
        <f t="shared" si="0"/>
        <v>319.27000000000004</v>
      </c>
      <c r="E11" s="7">
        <v>1100</v>
      </c>
    </row>
    <row r="12" spans="1:5" x14ac:dyDescent="0.25">
      <c r="A12" s="1" t="s">
        <v>13</v>
      </c>
      <c r="B12" s="6"/>
      <c r="C12" s="20">
        <f>'Nov20'!D12</f>
        <v>310</v>
      </c>
      <c r="D12" s="6">
        <f t="shared" si="0"/>
        <v>310</v>
      </c>
      <c r="E12" s="7">
        <v>310</v>
      </c>
    </row>
    <row r="13" spans="1:5" x14ac:dyDescent="0.25">
      <c r="A13" s="1" t="s">
        <v>14</v>
      </c>
      <c r="B13" s="6"/>
      <c r="C13" s="20">
        <f>'Nov20'!D13</f>
        <v>0</v>
      </c>
      <c r="D13" s="6">
        <f t="shared" si="0"/>
        <v>0</v>
      </c>
      <c r="E13" s="7">
        <v>700</v>
      </c>
    </row>
    <row r="14" spans="1:5" x14ac:dyDescent="0.25">
      <c r="A14" s="14" t="s">
        <v>15</v>
      </c>
      <c r="B14" s="12"/>
      <c r="C14" s="12"/>
      <c r="D14" s="12"/>
      <c r="E14" s="13"/>
    </row>
    <row r="15" spans="1:5" x14ac:dyDescent="0.25">
      <c r="A15" s="1" t="s">
        <v>79</v>
      </c>
      <c r="B15" s="6"/>
      <c r="C15" s="20">
        <f>'Nov20'!D15</f>
        <v>1152</v>
      </c>
      <c r="D15" s="6">
        <f t="shared" si="0"/>
        <v>1152</v>
      </c>
      <c r="E15" s="7">
        <v>1152</v>
      </c>
    </row>
    <row r="16" spans="1:5" x14ac:dyDescent="0.25">
      <c r="A16" s="1" t="s">
        <v>78</v>
      </c>
      <c r="B16" s="6"/>
      <c r="C16" s="20"/>
      <c r="D16" s="6"/>
      <c r="E16" s="7"/>
    </row>
    <row r="17" spans="1:5" x14ac:dyDescent="0.25">
      <c r="A17" s="14" t="s">
        <v>16</v>
      </c>
      <c r="B17" s="12"/>
      <c r="C17" s="12"/>
      <c r="D17" s="12"/>
      <c r="E17" s="13"/>
    </row>
    <row r="18" spans="1:5" x14ac:dyDescent="0.25">
      <c r="A18" s="1" t="s">
        <v>17</v>
      </c>
      <c r="B18" s="6"/>
      <c r="C18" s="20">
        <f>'Nov20'!D18</f>
        <v>34.99</v>
      </c>
      <c r="D18" s="6">
        <f t="shared" si="0"/>
        <v>34.99</v>
      </c>
      <c r="E18" s="7">
        <v>4787</v>
      </c>
    </row>
    <row r="19" spans="1:5" x14ac:dyDescent="0.25">
      <c r="A19" s="1" t="s">
        <v>18</v>
      </c>
      <c r="B19" s="6"/>
      <c r="C19" s="20">
        <f>'Nov20'!D19</f>
        <v>29.99</v>
      </c>
      <c r="D19" s="6">
        <f t="shared" si="0"/>
        <v>29.99</v>
      </c>
      <c r="E19" s="7">
        <v>1156</v>
      </c>
    </row>
    <row r="20" spans="1:5" x14ac:dyDescent="0.25">
      <c r="A20" s="14" t="s">
        <v>19</v>
      </c>
      <c r="B20" s="12"/>
      <c r="C20" s="12"/>
      <c r="D20" s="12"/>
      <c r="E20" s="13"/>
    </row>
    <row r="21" spans="1:5" x14ac:dyDescent="0.25">
      <c r="A21" s="1" t="s">
        <v>20</v>
      </c>
      <c r="B21" s="6"/>
      <c r="C21" s="20">
        <f>'Nov20'!D21</f>
        <v>0</v>
      </c>
      <c r="D21" s="6">
        <f t="shared" si="0"/>
        <v>0</v>
      </c>
      <c r="E21" s="7">
        <v>740</v>
      </c>
    </row>
    <row r="22" spans="1:5" x14ac:dyDescent="0.25">
      <c r="A22" s="1" t="s">
        <v>21</v>
      </c>
      <c r="B22" s="6"/>
      <c r="C22" s="20">
        <f>'Nov20'!D22</f>
        <v>285.63</v>
      </c>
      <c r="D22" s="6">
        <f t="shared" si="0"/>
        <v>285.63</v>
      </c>
      <c r="E22" s="7">
        <v>300</v>
      </c>
    </row>
    <row r="23" spans="1:5" x14ac:dyDescent="0.25">
      <c r="A23" s="1" t="s">
        <v>22</v>
      </c>
      <c r="B23" s="6"/>
      <c r="C23" s="20">
        <f>'Nov20'!D23</f>
        <v>0</v>
      </c>
      <c r="D23" s="6">
        <f t="shared" si="0"/>
        <v>0</v>
      </c>
      <c r="E23" s="7">
        <v>300</v>
      </c>
    </row>
    <row r="24" spans="1:5" x14ac:dyDescent="0.25">
      <c r="A24" s="1" t="s">
        <v>23</v>
      </c>
      <c r="B24" s="6"/>
      <c r="C24" s="20">
        <f>'Nov20'!D24</f>
        <v>44.97</v>
      </c>
      <c r="D24" s="6">
        <f t="shared" si="0"/>
        <v>44.97</v>
      </c>
      <c r="E24" s="7">
        <v>500</v>
      </c>
    </row>
    <row r="25" spans="1:5" x14ac:dyDescent="0.25">
      <c r="A25" s="14" t="s">
        <v>24</v>
      </c>
      <c r="B25" s="12"/>
      <c r="C25" s="12"/>
      <c r="D25" s="12"/>
      <c r="E25" s="13"/>
    </row>
    <row r="26" spans="1:5" x14ac:dyDescent="0.25">
      <c r="A26" s="1" t="s">
        <v>25</v>
      </c>
      <c r="B26" s="6"/>
      <c r="C26" s="20">
        <f>'Nov20'!D26</f>
        <v>1752.16</v>
      </c>
      <c r="D26" s="6">
        <f t="shared" si="0"/>
        <v>1752.16</v>
      </c>
      <c r="E26" s="7">
        <v>2628</v>
      </c>
    </row>
    <row r="27" spans="1:5" x14ac:dyDescent="0.25">
      <c r="A27" s="1" t="s">
        <v>26</v>
      </c>
      <c r="B27" s="6"/>
      <c r="C27" s="20">
        <f>'Nov20'!D27</f>
        <v>510.11000000000007</v>
      </c>
      <c r="D27" s="6">
        <f t="shared" si="0"/>
        <v>510.11000000000007</v>
      </c>
      <c r="E27" s="7">
        <v>1680</v>
      </c>
    </row>
    <row r="28" spans="1:5" x14ac:dyDescent="0.25">
      <c r="A28" s="14" t="s">
        <v>27</v>
      </c>
      <c r="B28" s="6"/>
      <c r="C28" s="20">
        <f>'Nov20'!D28</f>
        <v>179</v>
      </c>
      <c r="D28" s="6">
        <f t="shared" si="0"/>
        <v>179</v>
      </c>
      <c r="E28" s="7">
        <v>850</v>
      </c>
    </row>
    <row r="29" spans="1:5" x14ac:dyDescent="0.25">
      <c r="A29" s="14" t="s">
        <v>28</v>
      </c>
      <c r="B29" s="12"/>
      <c r="C29" s="12"/>
      <c r="D29" s="12"/>
      <c r="E29" s="13"/>
    </row>
    <row r="30" spans="1:5" x14ac:dyDescent="0.25">
      <c r="A30" s="1" t="s">
        <v>39</v>
      </c>
      <c r="B30" s="6"/>
      <c r="C30" s="20">
        <f>'Nov20'!D30</f>
        <v>1550</v>
      </c>
      <c r="D30" s="6">
        <f t="shared" si="0"/>
        <v>1550</v>
      </c>
      <c r="E30" s="7">
        <v>1550</v>
      </c>
    </row>
    <row r="31" spans="1:5" x14ac:dyDescent="0.25">
      <c r="A31" s="1" t="s">
        <v>40</v>
      </c>
      <c r="B31" s="6"/>
      <c r="C31" s="20">
        <f>'Nov20'!D31</f>
        <v>207.25</v>
      </c>
      <c r="D31" s="6">
        <f t="shared" si="0"/>
        <v>207.25</v>
      </c>
      <c r="E31" s="7">
        <v>240</v>
      </c>
    </row>
    <row r="32" spans="1:5" x14ac:dyDescent="0.25">
      <c r="A32" s="1" t="s">
        <v>29</v>
      </c>
      <c r="B32" s="6"/>
      <c r="C32" s="20">
        <f>'Nov20'!D32</f>
        <v>1232.6799999999998</v>
      </c>
      <c r="D32" s="6">
        <f t="shared" si="0"/>
        <v>1232.6799999999998</v>
      </c>
      <c r="E32" s="7">
        <v>1900</v>
      </c>
    </row>
    <row r="33" spans="1:5" x14ac:dyDescent="0.25">
      <c r="A33" s="1" t="s">
        <v>30</v>
      </c>
      <c r="B33" s="6"/>
      <c r="C33" s="20">
        <f>'Nov20'!D33</f>
        <v>1393.9199999999998</v>
      </c>
      <c r="D33" s="6">
        <f t="shared" si="0"/>
        <v>1393.9199999999998</v>
      </c>
      <c r="E33" s="7">
        <v>3000</v>
      </c>
    </row>
    <row r="34" spans="1:5" x14ac:dyDescent="0.25">
      <c r="A34" s="1" t="s">
        <v>31</v>
      </c>
      <c r="B34" s="6"/>
      <c r="C34" s="20">
        <f>'Nov20'!D34</f>
        <v>789.4</v>
      </c>
      <c r="D34" s="6">
        <f t="shared" si="0"/>
        <v>789.4</v>
      </c>
      <c r="E34" s="7">
        <v>2587</v>
      </c>
    </row>
    <row r="35" spans="1:5" x14ac:dyDescent="0.25">
      <c r="A35" s="1" t="s">
        <v>32</v>
      </c>
      <c r="B35" s="6"/>
      <c r="C35" s="20">
        <f>'Nov20'!D35</f>
        <v>152</v>
      </c>
      <c r="D35" s="6">
        <f t="shared" si="0"/>
        <v>152</v>
      </c>
      <c r="E35" s="7">
        <v>300</v>
      </c>
    </row>
    <row r="36" spans="1:5" x14ac:dyDescent="0.25">
      <c r="A36" s="1" t="s">
        <v>33</v>
      </c>
      <c r="B36" s="6"/>
      <c r="C36" s="20">
        <f>'Nov20'!D36</f>
        <v>615.12</v>
      </c>
      <c r="D36" s="6">
        <f t="shared" si="0"/>
        <v>615.12</v>
      </c>
      <c r="E36" s="7">
        <v>923</v>
      </c>
    </row>
    <row r="37" spans="1:5" x14ac:dyDescent="0.25">
      <c r="A37" s="1" t="s">
        <v>34</v>
      </c>
      <c r="B37" s="6"/>
      <c r="C37" s="20">
        <f>'Nov20'!D37</f>
        <v>59</v>
      </c>
      <c r="D37" s="6">
        <f t="shared" si="0"/>
        <v>59</v>
      </c>
      <c r="E37" s="7">
        <v>200</v>
      </c>
    </row>
    <row r="38" spans="1:5" x14ac:dyDescent="0.25">
      <c r="A38" s="1" t="s">
        <v>35</v>
      </c>
      <c r="B38" s="6"/>
      <c r="C38" s="20">
        <f>'Nov20'!D38</f>
        <v>76</v>
      </c>
      <c r="D38" s="6">
        <f t="shared" si="0"/>
        <v>76</v>
      </c>
      <c r="E38" s="7">
        <v>200</v>
      </c>
    </row>
    <row r="39" spans="1:5" x14ac:dyDescent="0.25">
      <c r="A39" s="1" t="s">
        <v>36</v>
      </c>
      <c r="B39" s="6"/>
      <c r="C39" s="20">
        <f>'Nov20'!D39</f>
        <v>556.11</v>
      </c>
      <c r="D39" s="6">
        <f t="shared" si="0"/>
        <v>556.11</v>
      </c>
      <c r="E39" s="7">
        <v>1350</v>
      </c>
    </row>
    <row r="40" spans="1:5" x14ac:dyDescent="0.25">
      <c r="A40" s="1" t="s">
        <v>37</v>
      </c>
      <c r="B40" s="6"/>
      <c r="C40" s="20">
        <f>'Nov20'!D40</f>
        <v>33.35</v>
      </c>
      <c r="D40" s="6">
        <f t="shared" si="0"/>
        <v>33.35</v>
      </c>
      <c r="E40" s="7">
        <v>500</v>
      </c>
    </row>
    <row r="41" spans="1:5" ht="15.75" thickBot="1" x14ac:dyDescent="0.3">
      <c r="A41" s="1" t="s">
        <v>38</v>
      </c>
      <c r="B41" s="6"/>
      <c r="C41" s="20">
        <f>'Nov20'!D41</f>
        <v>0</v>
      </c>
      <c r="D41" s="6">
        <f t="shared" si="0"/>
        <v>0</v>
      </c>
      <c r="E41" s="7">
        <v>85</v>
      </c>
    </row>
    <row r="42" spans="1:5" ht="16.5" thickTop="1" thickBot="1" x14ac:dyDescent="0.3">
      <c r="A42" s="15" t="s">
        <v>41</v>
      </c>
      <c r="B42" s="8">
        <f>SUM(B5:B41)</f>
        <v>0</v>
      </c>
      <c r="C42" s="8">
        <f>SUM(C5:C41)</f>
        <v>28209.590000000004</v>
      </c>
      <c r="D42" s="8">
        <f>SUM(D5:D41)</f>
        <v>28209.590000000004</v>
      </c>
      <c r="E42" s="9">
        <f>SUM(E5:E41)</f>
        <v>55933</v>
      </c>
    </row>
    <row r="43" spans="1:5" ht="16.5" thickTop="1" thickBot="1" x14ac:dyDescent="0.3">
      <c r="B43" s="10"/>
      <c r="C43" s="10"/>
      <c r="D43" s="10"/>
      <c r="E43" s="10"/>
    </row>
    <row r="44" spans="1:5" ht="16.5" thickTop="1" thickBot="1" x14ac:dyDescent="0.3">
      <c r="A44" s="21" t="s">
        <v>75</v>
      </c>
      <c r="B44" s="22"/>
      <c r="C44" s="22"/>
      <c r="D44" s="22"/>
      <c r="E44" s="23"/>
    </row>
    <row r="45" spans="1:5" ht="15.75" thickBot="1" x14ac:dyDescent="0.3">
      <c r="A45" s="24" t="s">
        <v>42</v>
      </c>
      <c r="B45" s="25"/>
      <c r="C45" s="25"/>
      <c r="D45" s="25"/>
      <c r="E45" s="26"/>
    </row>
    <row r="46" spans="1:5" ht="15.75" thickBot="1" x14ac:dyDescent="0.3">
      <c r="A46" s="3"/>
      <c r="B46" s="4" t="s">
        <v>1</v>
      </c>
      <c r="C46" s="4" t="s">
        <v>4</v>
      </c>
      <c r="D46" s="4" t="s">
        <v>43</v>
      </c>
      <c r="E46" s="5" t="s">
        <v>3</v>
      </c>
    </row>
    <row r="47" spans="1:5" x14ac:dyDescent="0.25">
      <c r="A47" s="11" t="s">
        <v>44</v>
      </c>
      <c r="B47" s="12"/>
      <c r="C47" s="12"/>
      <c r="D47" s="12"/>
      <c r="E47" s="13"/>
    </row>
    <row r="48" spans="1:5" x14ac:dyDescent="0.25">
      <c r="A48" s="1" t="s">
        <v>45</v>
      </c>
      <c r="B48" s="6"/>
      <c r="C48" s="6">
        <f>'Nov20'!D48</f>
        <v>1120.81</v>
      </c>
      <c r="D48" s="6">
        <f>SUM(B48:C48)</f>
        <v>1120.81</v>
      </c>
      <c r="E48" s="7">
        <v>2549</v>
      </c>
    </row>
    <row r="49" spans="1:5" x14ac:dyDescent="0.25">
      <c r="A49" s="11" t="s">
        <v>46</v>
      </c>
      <c r="B49" s="12"/>
      <c r="C49" s="12"/>
      <c r="D49" s="12"/>
      <c r="E49" s="13"/>
    </row>
    <row r="50" spans="1:5" x14ac:dyDescent="0.25">
      <c r="A50" s="1" t="s">
        <v>47</v>
      </c>
      <c r="B50" s="6"/>
      <c r="C50" s="6">
        <f>'Nov20'!D50</f>
        <v>0</v>
      </c>
      <c r="D50" s="6">
        <f>SUM(B50:C50)</f>
        <v>0</v>
      </c>
      <c r="E50" s="7">
        <v>1850</v>
      </c>
    </row>
    <row r="51" spans="1:5" ht="15.75" thickBot="1" x14ac:dyDescent="0.3">
      <c r="A51" s="1" t="s">
        <v>48</v>
      </c>
      <c r="B51" s="6"/>
      <c r="C51" s="6">
        <f>'Nov20'!D51</f>
        <v>0</v>
      </c>
      <c r="D51" s="6">
        <f>SUM(B51:C51)</f>
        <v>0</v>
      </c>
      <c r="E51" s="7">
        <v>150</v>
      </c>
    </row>
    <row r="52" spans="1:5" ht="16.5" thickTop="1" thickBot="1" x14ac:dyDescent="0.3">
      <c r="A52" s="2" t="s">
        <v>49</v>
      </c>
      <c r="B52" s="8">
        <f>SUM(B48:B51)</f>
        <v>0</v>
      </c>
      <c r="C52" s="8">
        <f t="shared" ref="C52:D52" si="1">SUM(C48:C51)</f>
        <v>1120.81</v>
      </c>
      <c r="D52" s="8">
        <f t="shared" si="1"/>
        <v>1120.81</v>
      </c>
      <c r="E52" s="9">
        <f>SUM(E48:E51)</f>
        <v>4549</v>
      </c>
    </row>
    <row r="53" spans="1:5" ht="16.5" thickTop="1" thickBot="1" x14ac:dyDescent="0.3">
      <c r="B53" s="10"/>
      <c r="C53" s="10"/>
      <c r="D53" s="10"/>
      <c r="E53" s="10"/>
    </row>
    <row r="54" spans="1:5" ht="16.5" thickTop="1" thickBot="1" x14ac:dyDescent="0.3">
      <c r="A54" s="16" t="s">
        <v>50</v>
      </c>
      <c r="B54" s="17"/>
      <c r="C54" s="17"/>
      <c r="D54" s="17"/>
      <c r="E54" s="18"/>
    </row>
    <row r="55" spans="1:5" x14ac:dyDescent="0.25">
      <c r="A55" s="19" t="s">
        <v>51</v>
      </c>
      <c r="B55" s="6">
        <f>B42</f>
        <v>0</v>
      </c>
      <c r="C55" s="6">
        <f>'Nov20'!D55</f>
        <v>28336.069999999996</v>
      </c>
      <c r="D55" s="6">
        <f>SUM(B55:C55)</f>
        <v>28336.069999999996</v>
      </c>
      <c r="E55" s="7">
        <f>SUM(E42)</f>
        <v>55933</v>
      </c>
    </row>
    <row r="56" spans="1:5" ht="15.75" thickBot="1" x14ac:dyDescent="0.3">
      <c r="A56" s="1" t="s">
        <v>52</v>
      </c>
      <c r="B56" s="6">
        <f>B52</f>
        <v>0</v>
      </c>
      <c r="C56" s="6">
        <f>'Nov20'!D56</f>
        <v>1120.81</v>
      </c>
      <c r="D56" s="6">
        <f>SUM(B56:C56)</f>
        <v>1120.81</v>
      </c>
      <c r="E56" s="7">
        <f>SUM(E52)</f>
        <v>4549</v>
      </c>
    </row>
    <row r="57" spans="1:5" ht="16.5" thickTop="1" thickBot="1" x14ac:dyDescent="0.3">
      <c r="A57" s="2" t="s">
        <v>53</v>
      </c>
      <c r="B57" s="8">
        <f>SUM(B55:B56)</f>
        <v>0</v>
      </c>
      <c r="C57" s="8">
        <f t="shared" ref="C57:E57" si="2">SUM(C55:C56)</f>
        <v>29456.879999999997</v>
      </c>
      <c r="D57" s="8">
        <f t="shared" si="2"/>
        <v>29456.879999999997</v>
      </c>
      <c r="E57" s="9">
        <f t="shared" si="2"/>
        <v>60482</v>
      </c>
    </row>
    <row r="58" spans="1:5" ht="15.75" thickTop="1" x14ac:dyDescent="0.25"/>
  </sheetData>
  <mergeCells count="4">
    <mergeCell ref="A1:E1"/>
    <mergeCell ref="A2:E2"/>
    <mergeCell ref="A44:E44"/>
    <mergeCell ref="A45:E45"/>
  </mergeCells>
  <pageMargins left="0.7" right="0.7" top="0.75" bottom="0.75" header="0.3" footer="0.3"/>
  <pageSetup orientation="portrait" r:id="rId1"/>
  <rowBreaks count="1" manualBreakCount="1">
    <brk id="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</vt:i4>
      </vt:variant>
    </vt:vector>
  </HeadingPairs>
  <TitlesOfParts>
    <vt:vector size="13" baseType="lpstr">
      <vt:lpstr>Apr20</vt:lpstr>
      <vt:lpstr>May20</vt:lpstr>
      <vt:lpstr>Jun20</vt:lpstr>
      <vt:lpstr>Jul20</vt:lpstr>
      <vt:lpstr>Aug20</vt:lpstr>
      <vt:lpstr>Sep20</vt:lpstr>
      <vt:lpstr>Oct20</vt:lpstr>
      <vt:lpstr>Nov20</vt:lpstr>
      <vt:lpstr>Dec20</vt:lpstr>
      <vt:lpstr>Jan21</vt:lpstr>
      <vt:lpstr>Feb21</vt:lpstr>
      <vt:lpstr>Mar21</vt:lpstr>
      <vt:lpstr>'Apr20'!Print_Area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Joyce Carmack</dc:creator>
  <cp:lastModifiedBy>Joyce Carmack</cp:lastModifiedBy>
  <cp:lastPrinted>2020-06-05T22:47:11Z</cp:lastPrinted>
  <dcterms:created xsi:type="dcterms:W3CDTF">2019-04-20T16:09:43Z</dcterms:created>
  <dcterms:modified xsi:type="dcterms:W3CDTF">2021-01-13T21:12:06Z</dcterms:modified>
</cp:coreProperties>
</file>